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T:\01 財政一般\03 財政状況資料集（財政指標分析)\R04決算\02_2回目（公会計追加）\04_HP掲載\"/>
    </mc:Choice>
  </mc:AlternateContent>
  <xr:revisionPtr revIDLastSave="0" documentId="13_ncr:1_{45E82902-E66C-4E4F-A0A0-0E666B1D574C}" xr6:coauthVersionLast="36"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O36" i="10"/>
  <c r="AM36" i="10"/>
  <c r="AM35"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BE34" i="10"/>
  <c r="BE35" i="10" s="1"/>
  <c r="BE36" i="10" s="1"/>
  <c r="BE37" i="10" s="1"/>
  <c r="AM34" i="10"/>
  <c r="BW34" i="10" l="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<sst xmlns="http://schemas.openxmlformats.org/spreadsheetml/2006/main" count="1186" uniqueCount="641">
  <si>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</si>
  <si>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</si>
  <si>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</si>
  <si>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</si>
  <si>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</si>
  <si>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</si>
  <si>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</si>
  <si>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</si>
  <si>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</si>
  <si>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</si>
  <si>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</si>
  <si>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</si>
  <si>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</si>
  <si>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</si>
  <si>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</si>
  <si>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</si>
  <si>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</si>
  <si>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</si>
  <si>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</si>
  <si>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</si>
  <si>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</si>
  <si>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</si>
  <si>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</si>
  <si>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</si>
  <si>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</si>
  <si>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</si>
  <si>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</si>
  <si>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</si>
  <si>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</si>
  <si>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</si>
  <si>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</si>
  <si>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</si>
  <si>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</si>
  <si>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</si>
  <si>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</si>
  <si>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</si>
  <si>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</si>
  <si>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</si>
  <si>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</si>
  <si>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</si>
  <si>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</si>
  <si>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</si>
  <si>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</si>
  <si>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</si>
  <si>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</si>
  <si>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</si>
  <si>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</si>
  <si>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</si>
  <si>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</si>
  <si>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</si>
  <si>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</si>
  <si>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</si>
  <si>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</si>
  <si>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</si>
  <si>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</si>
  <si>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</si>
  <si>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</si>
  <si>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</si>
  <si>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</si>
  <si>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</si>
  <si>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</si>
  <si>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</si>
  <si>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</si>
  <si>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</si>
  <si>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</si>
  <si>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</si>
  <si>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</si>
  <si>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</si>
  <si>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</si>
  <si>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</si>
  <si>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</si>
  <si>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</si>
  <si>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</si>
  <si>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</si>
  <si>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</si>
  <si>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</si>
  <si>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</si>
  <si>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</si>
  <si>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</si>
  <si>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</si>
  <si>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</si>
  <si>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</si>
  <si>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</si>
  <si>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</si>
  <si>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</si>
  <si>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</si>
  <si>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</si>
  <si>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</si>
  <si>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</si>
  <si>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</si>
  <si>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</si>
  <si>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</si>
  <si>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</si>
  <si>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</si>
  <si>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</si>
  <si>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</si>
  <si>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</si>
  <si>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</si>
  <si>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</si>
  <si>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</si>
  <si>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</si>
  <si>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</si>
  <si>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</si>
  <si>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</si>
  <si>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</si>
  <si>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</si>
  <si>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</si>
  <si>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</si>
  <si>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</si>
  <si>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</si>
  <si>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</si>
  <si>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</si>
  <si>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</si>
  <si>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</si>
  <si>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</si>
  <si>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</si>
  <si>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</si>
  <si>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</si>
  <si>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</si>
  <si>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</si>
  <si>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</si>
  <si>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</si>
  <si>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</si>
  <si>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</si>
  <si>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</si>
  <si>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</si>
  <si>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</si>
  <si>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</si>
  <si>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</si>
  <si>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</si>
  <si>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</si>
  <si>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</si>
  <si>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</si>
  <si>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</si>
  <si>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</si>
  <si>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</si>
  <si>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</si>
  <si>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</si>
  <si>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</si>
  <si>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</si>
  <si>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</si>
  <si>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</si>
  <si>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</si>
  <si>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</si>
  <si>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</si>
  <si>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</si>
  <si>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</si>
  <si>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</si>
  <si>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</si>
  <si>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</si>
  <si>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</si>
  <si>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</si>
  <si>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</si>
  <si>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</si>
  <si>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</si>
  <si>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</si>
  <si>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</si>
  <si>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</si>
  <si>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</si>
  <si>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</si>
  <si>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</si>
  <si>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</si>
  <si>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</si>
  <si>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</si>
  <si>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</si>
  <si>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</si>
  <si>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</si>
  <si>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</si>
  <si>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</si>
  <si>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</si>
  <si>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</si>
  <si>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</si>
  <si>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</si>
  <si>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</si>
  <si>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</si>
  <si>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</si>
  <si>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</si>
  <si>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</si>
  <si>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</si>
  <si>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</si>
  <si>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</si>
  <si>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</si>
  <si>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</si>
  <si>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</si>
  <si>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</si>
  <si>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</si>
  <si>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</si>
  <si>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</si>
  <si>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</si>
  <si>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</si>
  <si>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</si>
  <si>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</si>
  <si>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</si>
  <si>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</si>
  <si>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</si>
  <si>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</si>
  <si>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</si>
  <si>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</si>
  <si>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</si>
  <si>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</si>
  <si>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</si>
  <si>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</si>
  <si>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</si>
  <si>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</si>
  <si>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</si>
  <si>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</si>
  <si>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</si>
  <si>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</si>
  <si>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</si>
  <si>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</si>
  <si>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</si>
  <si>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</si>
  <si>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</si>
  <si>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</si>
  <si>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</si>
  <si>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</si>
  <si>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</si>
  <si>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</si>
  <si>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</si>
  <si>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</si>
  <si>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</si>
  <si>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</si>
  <si>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</si>
  <si>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</si>
  <si>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</si>
  <si>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</si>
  <si>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</si>
  <si>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</si>
  <si>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</si>
  <si>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</si>
  <si>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</si>
  <si>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</si>
  <si>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</si>
  <si>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</si>
  <si>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</si>
  <si>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</si>
  <si>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</si>
  <si>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</si>
  <si>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</si>
  <si>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</si>
  <si>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</si>
  <si>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</si>
  <si>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</si>
  <si>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</si>
  <si>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</si>
  <si>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</si>
  <si>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</si>
  <si>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</si>
  <si>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</si>
  <si>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</si>
  <si>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</si>
  <si>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</si>
  <si>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</si>
  <si>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</si>
  <si>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</si>
  <si>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</si>
  <si>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</si>
  <si>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</si>
  <si>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</si>
  <si>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</si>
  <si>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</si>
  <si>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</si>
  <si>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</si>
  <si>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</si>
  <si>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</si>
  <si>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</si>
  <si>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</si>
  <si>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</si>
  <si>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</si>
  <si>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</si>
  <si>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</si>
  <si>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</si>
  <si>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</si>
  <si>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</si>
  <si>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</si>
  <si>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</si>
  <si>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</si>
  <si>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</si>
  <si>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</si>
  <si>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</si>
  <si>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</si>
  <si>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</si>
  <si>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</si>
  <si>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</si>
  <si>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</si>
  <si>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</si>
  <si>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</si>
  <si>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</si>
  <si>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</si>
  <si>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</si>
  <si>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</si>
  <si>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</si>
  <si>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</si>
  <si>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</si>
  <si>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</si>
  <si>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</si>
  <si>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</si>
  <si>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</si>
  <si>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</si>
  <si>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</si>
  <si>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</si>
  <si>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</si>
  <si>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</si>
  <si>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</si>
  <si>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</si>
  <si>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</si>
  <si>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</si>
  <si>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</si>
  <si>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</si>
  <si>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</si>
  <si>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</si>
  <si>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</si>
  <si>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</si>
  <si>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</si>
  <si>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</si>
  <si>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</si>
  <si>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</si>
  <si>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</si>
  <si>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</si>
  <si>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</si>
  <si>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</si>
  <si>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</si>
  <si>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</si>
  <si>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</si>
  <si>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</si>
  <si>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</si>
  <si>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</si>
  <si>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</si>
  <si>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</si>
  <si>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</si>
  <si>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</si>
  <si>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</si>
  <si>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</si>
  <si>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</si>
  <si>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</si>
  <si>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</si>
  <si>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</si>
  <si>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</si>
  <si>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</si>
  <si>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</si>
  <si>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</si>
  <si>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</si>
  <si>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</si>
  <si>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</si>
  <si>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</si>
  <si>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</si>
  <si>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</si>
  <si>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</si>
  <si>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</si>
  <si>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</si>
  <si>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</si>
  <si>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</si>
  <si>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</si>
  <si>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</si>
  <si>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</si>
  <si>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</si>
  <si>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</si>
  <si>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</si>
  <si>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</si>
  <si>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</si>
  <si>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</si>
  <si>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</si>
  <si>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</si>
  <si>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</si>
  <si>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</si>
  <si>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</si>
  <si>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</si>
  <si>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</si>
  <si>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</si>
  <si>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</si>
  <si>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</si>
  <si>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</si>
  <si>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</si>
  <si>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</si>
  <si>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</si>
  <si>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</si>
  <si>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</si>
  <si>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</si>
  <si>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</si>
  <si>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</si>
  <si>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</si>
  <si>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</si>
  <si>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</si>
  <si>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</si>
  <si>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</si>
  <si>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</si>
  <si>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</si>
  <si>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</si>
  <si>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</si>
  <si>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t>
    <phoneticPr fontId="5"/>
  </si>
  <si>
    <t>徳山ダム上流域公有地化特別会計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</si>
  <si>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</si>
  <si>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</si>
  <si>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</si>
  <si>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</si>
  <si>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</si>
  <si>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</si>
  <si>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</si>
  <si>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</si>
  <si>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</si>
  <si>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</si>
  <si>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</si>
  <si>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</si>
  <si>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</si>
  <si>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</si>
  <si>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</si>
  <si>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</si>
  <si>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</si>
  <si>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</si>
  <si>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</si>
  <si>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</si>
  <si>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</si>
  <si>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</si>
  <si>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</si>
  <si>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個別排水事業特別会計</t>
    <phoneticPr fontId="5"/>
  </si>
  <si>
    <t>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</si>
  <si>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</si>
  <si>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</si>
  <si>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</si>
  <si>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</si>
  <si>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</si>
  <si>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</si>
  <si>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</si>
  <si>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</si>
  <si>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</si>
  <si>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</si>
  <si>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</si>
  <si>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</si>
  <si>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</si>
  <si>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</si>
  <si>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</si>
  <si>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</si>
  <si>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</si>
  <si>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</si>
  <si>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</si>
  <si>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</si>
  <si>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</si>
  <si>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</si>
  <si>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</si>
  <si>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</si>
  <si>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</si>
  <si>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</si>
  <si>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</si>
  <si>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</si>
  <si>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</si>
  <si>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</si>
  <si>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</si>
  <si>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</si>
  <si>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</si>
  <si>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</si>
  <si>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</si>
  <si>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</si>
  <si>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</si>
  <si>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</si>
  <si>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</si>
  <si>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</si>
  <si>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</si>
  <si>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</si>
  <si>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</si>
  <si>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</si>
  <si>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</si>
  <si>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</si>
  <si>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</si>
  <si>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</si>
  <si>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</si>
  <si>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</si>
  <si>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</si>
  <si>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</si>
  <si>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</si>
  <si>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</si>
  <si>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</si>
  <si>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</si>
  <si>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</si>
  <si>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</si>
  <si>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</si>
  <si>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</si>
  <si>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</si>
  <si>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</si>
  <si>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</si>
  <si>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</si>
  <si>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</si>
  <si>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</si>
  <si>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</si>
  <si>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</si>
  <si>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</si>
  <si>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</si>
  <si>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</si>
  <si>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</si>
  <si>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</si>
  <si>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</si>
  <si>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</si>
  <si>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</si>
  <si>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</si>
  <si>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</si>
  <si>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個別排水事業特別会計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</si>
  <si>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</si>
  <si>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</si>
  <si>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</si>
  <si>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</si>
  <si>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</si>
  <si>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</si>
  <si>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</si>
  <si>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</si>
  <si>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</si>
  <si>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</si>
  <si>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</si>
  <si>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</si>
  <si>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</si>
  <si>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</si>
  <si>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</si>
  <si>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</si>
  <si>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</si>
  <si>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</si>
  <si>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</si>
  <si>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</si>
  <si>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</si>
  <si>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</si>
  <si>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</si>
  <si>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</si>
  <si>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</si>
  <si>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</si>
  <si>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</si>
  <si>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</si>
  <si>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</si>
  <si>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</si>
  <si>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</si>
  <si>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</si>
  <si>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</si>
  <si>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</si>
  <si>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</si>
  <si>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</si>
  <si>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</si>
  <si>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</si>
  <si>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</si>
  <si>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</si>
  <si>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</si>
  <si>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</si>
  <si>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</si>
  <si>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</si>
  <si>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</si>
  <si>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</si>
  <si>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</si>
  <si>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</si>
  <si>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</si>
  <si>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</si>
  <si>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</si>
  <si>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</si>
  <si>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</si>
  <si>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</si>
  <si>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</si>
  <si>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</si>
  <si>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</si>
  <si>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</si>
  <si>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</si>
  <si>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</si>
  <si>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</si>
  <si>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</si>
  <si>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</si>
  <si>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</si>
  <si>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</si>
  <si>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</si>
  <si>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</si>
  <si>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</si>
  <si>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</si>
  <si>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</si>
  <si>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</si>
  <si>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</si>
  <si>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</si>
  <si>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</si>
  <si>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</si>
  <si>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</si>
  <si>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</si>
  <si>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</si>
  <si>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</si>
  <si>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</si>
  <si>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</si>
  <si>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</si>
  <si>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</si>
  <si>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</si>
  <si>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1.37</t>
  </si>
  <si>
    <t>▲ 1.44</t>
  </si>
  <si>
    <t>水道事業会計</t>
  </si>
  <si>
    <t>一般会計</t>
  </si>
  <si>
    <t>国民健康保険特別会計</t>
  </si>
  <si>
    <t>農業集落排水事業特別会計</t>
  </si>
  <si>
    <t>町営住宅事業特別会計</t>
  </si>
  <si>
    <t>公共下水道事業特別会計</t>
  </si>
  <si>
    <t>国民健康保険直診勘定特別会計</t>
  </si>
  <si>
    <t>個別排水事業特別会計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</si>
  <si>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</si>
  <si>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</si>
  <si>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</si>
  <si>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</si>
  <si>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</si>
  <si>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</si>
  <si>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</si>
  <si>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</si>
  <si>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348百万円基金繰入</t>
    <rPh sb="3" eb="6">
      <t>ヒャクマンエン</t>
    </rPh>
    <rPh sb="6" eb="8">
      <t>キキン</t>
    </rPh>
    <rPh sb="8" eb="10">
      <t>クリイレ</t>
    </rPh>
    <phoneticPr fontId="2"/>
  </si>
  <si>
    <t>1百万円基金繰入</t>
    <rPh sb="1" eb="4">
      <t>ヒャクマンエン</t>
    </rPh>
    <rPh sb="4" eb="6">
      <t>キキン</t>
    </rPh>
    <rPh sb="6" eb="8">
      <t>クリイレ</t>
    </rPh>
    <phoneticPr fontId="2"/>
  </si>
  <si>
    <t>-</t>
    <phoneticPr fontId="2"/>
  </si>
  <si>
    <t>2百万円基金繰入</t>
    <rPh sb="1" eb="4">
      <t>ヒャクマンエン</t>
    </rPh>
    <rPh sb="4" eb="6">
      <t>キキン</t>
    </rPh>
    <rPh sb="6" eb="8">
      <t>クリイレ</t>
    </rPh>
    <phoneticPr fontId="2"/>
  </si>
  <si>
    <t>150百万円基金繰入</t>
    <rPh sb="3" eb="10">
      <t>ヒャクマンエンキキンクリイレ</t>
    </rPh>
    <phoneticPr fontId="2"/>
  </si>
  <si>
    <t>-</t>
    <phoneticPr fontId="2"/>
  </si>
  <si>
    <t>法非適用企業</t>
    <phoneticPr fontId="5"/>
  </si>
  <si>
    <t>大垣衛生施設組合（一般会計）</t>
  </si>
  <si>
    <t>揖斐郡養基小学校養基保育所組合（一般会計）</t>
  </si>
  <si>
    <t>岐阜県市町村会館組合（一般会計）</t>
  </si>
  <si>
    <t>樫原谷林野組合（一般会計）</t>
  </si>
  <si>
    <t>-</t>
    <phoneticPr fontId="2"/>
  </si>
  <si>
    <t>足打谷林野組合（一般会計）</t>
  </si>
  <si>
    <t>-</t>
    <phoneticPr fontId="2"/>
  </si>
  <si>
    <t>岐阜県市町村職員退職手当組合（一般会計）</t>
  </si>
  <si>
    <t>90百万円基金繰入</t>
    <rPh sb="2" eb="5">
      <t>ヒャクマンエン</t>
    </rPh>
    <rPh sb="5" eb="7">
      <t>キキン</t>
    </rPh>
    <rPh sb="7" eb="9">
      <t>クリイレ</t>
    </rPh>
    <phoneticPr fontId="2"/>
  </si>
  <si>
    <t>西濃環境整備組合（一般会計）</t>
  </si>
  <si>
    <t>287百万円基金繰入</t>
    <rPh sb="3" eb="6">
      <t>ヒャクマンエン</t>
    </rPh>
    <rPh sb="6" eb="8">
      <t>キキン</t>
    </rPh>
    <rPh sb="8" eb="10">
      <t>クリイレ</t>
    </rPh>
    <phoneticPr fontId="2"/>
  </si>
  <si>
    <t>揖斐川水防事務組合（一般会計）</t>
  </si>
  <si>
    <t>揖斐郡消防組合（一般会計）</t>
  </si>
  <si>
    <t>19百万円基金繰入</t>
    <rPh sb="2" eb="5">
      <t>ヒャクマンエン</t>
    </rPh>
    <rPh sb="5" eb="7">
      <t>キキン</t>
    </rPh>
    <rPh sb="7" eb="9">
      <t>クリイレ</t>
    </rPh>
    <phoneticPr fontId="2"/>
  </si>
  <si>
    <t>揖斐広域連合（一般会計）</t>
  </si>
  <si>
    <t>揖斐広域連合（介護保険事業会計）</t>
  </si>
  <si>
    <t>66百万円基金繰入</t>
    <rPh sb="2" eb="5">
      <t>ヒャクマンエン</t>
    </rPh>
    <rPh sb="5" eb="7">
      <t>キキン</t>
    </rPh>
    <rPh sb="7" eb="9">
      <t>クリイレ</t>
    </rPh>
    <phoneticPr fontId="2"/>
  </si>
  <si>
    <t>岐阜県後期高齢者医療広域連合（一般会計）</t>
  </si>
  <si>
    <t>岐阜県後期高齢者医療広域連合（後期高齢者医療事業会計）</t>
  </si>
  <si>
    <t>サンシャイン春日</t>
    <rPh sb="6" eb="8">
      <t>カスガ</t>
    </rPh>
    <phoneticPr fontId="2"/>
  </si>
  <si>
    <t>樽見鉄道</t>
    <rPh sb="0" eb="2">
      <t>タルミ</t>
    </rPh>
    <rPh sb="2" eb="4">
      <t>テツドウ</t>
    </rPh>
    <phoneticPr fontId="2"/>
  </si>
  <si>
    <t>公有地化推進基金</t>
    <phoneticPr fontId="5"/>
  </si>
  <si>
    <t>合併振興基金</t>
    <phoneticPr fontId="5"/>
  </si>
  <si>
    <t>公共施設整備基金</t>
    <phoneticPr fontId="5"/>
  </si>
  <si>
    <t>久瀬・藤橋地域振興基金</t>
  </si>
  <si>
    <t>町営住宅整備基金</t>
    <rPh sb="0" eb="2">
      <t>チョウエイ</t>
    </rPh>
    <rPh sb="2" eb="4">
      <t>ジュウタク</t>
    </rPh>
    <rPh sb="4" eb="6">
      <t>セイビ</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</si>
  <si>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</si>
  <si>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</si>
  <si>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</si>
  <si>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</si>
  <si>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</si>
  <si>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</si>
  <si>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</si>
  <si>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</si>
  <si>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</si>
  <si>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類似団体と比較して低い。要因としては、旧町村から承継した地方債の償還が進み、毎年度の償還額が減少してきたこと及び地方債の発行の抑制をしてきたためである。今後も人件費や物件費、公債費等の経常的歳出の縮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</si>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</sst>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2"/>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5" fillId="0" borderId="41" xfId="16" applyFont="1" applyBorder="1" applyAlignment="1" applyProtection="1">
      <alignment horizontal="left" vertical="top" wrapText="1"/>
      <protection locked="0"/>
    </xf>
    <xf numFmtId="0" fontId="35" fillId="0" borderId="12" xfId="16" applyFont="1" applyBorder="1" applyAlignment="1" applyProtection="1">
      <alignment horizontal="left" vertical="top" wrapText="1"/>
      <protection locked="0"/>
    </xf>
    <xf numFmtId="0" fontId="35" fillId="0" borderId="51" xfId="16" applyFont="1" applyBorder="1" applyAlignment="1" applyProtection="1">
      <alignment horizontal="left" vertical="top" wrapText="1"/>
      <protection locked="0"/>
    </xf>
    <xf numFmtId="0" fontId="35" fillId="0" borderId="65" xfId="16" applyFont="1" applyBorder="1" applyAlignment="1" applyProtection="1">
      <alignment horizontal="left" vertical="top" wrapText="1"/>
      <protection locked="0"/>
    </xf>
    <xf numFmtId="0" fontId="35" fillId="0" borderId="0" xfId="16" applyFont="1" applyAlignment="1" applyProtection="1">
      <alignment horizontal="left" vertical="top" wrapText="1"/>
      <protection locked="0"/>
    </xf>
    <xf numFmtId="0" fontId="35" fillId="0" borderId="38" xfId="16" applyFont="1" applyBorder="1" applyAlignment="1" applyProtection="1">
      <alignment horizontal="left" vertical="top" wrapText="1"/>
      <protection locked="0"/>
    </xf>
    <xf numFmtId="0" fontId="35" fillId="0" borderId="37" xfId="16" applyFont="1" applyBorder="1" applyAlignment="1" applyProtection="1">
      <alignment horizontal="left" vertical="top" wrapText="1"/>
      <protection locked="0"/>
    </xf>
    <xf numFmtId="0" fontId="35" fillId="0" borderId="56" xfId="16" applyFont="1" applyBorder="1" applyAlignment="1" applyProtection="1">
      <alignment horizontal="left" vertical="top" wrapText="1"/>
      <protection locked="0"/>
    </xf>
    <xf numFmtId="0" fontId="35"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0CA65D7-2169-4330-B260-7BBD7E76F56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74568</c:v>
                </c:pt>
                <c:pt idx="4">
                  <c:v>73693</c:v>
                </c:pt>
              </c:numCache>
            </c:numRef>
          </c:val>
          <c:smooth val="0"/>
          <c:extLst>
            <c:ext xmlns:c16="http://schemas.microsoft.com/office/drawing/2014/chart" uri="{C3380CC4-5D6E-409C-BE32-E72D297353CC}">
              <c16:uniqueId val="{00000000-E434-4B38-BD33-2838CB97DA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88619</c:v>
                </c:pt>
                <c:pt idx="1">
                  <c:v>138205</c:v>
                </c:pt>
                <c:pt idx="2">
                  <c:v>118680</c:v>
                </c:pt>
                <c:pt idx="3">
                  <c:v>98168</c:v>
                </c:pt>
                <c:pt idx="4">
                  <c:v>107326</c:v>
                </c:pt>
              </c:numCache>
            </c:numRef>
          </c:val>
          <c:smooth val="0"/>
          <c:extLst>
            <c:ext xmlns:c16="http://schemas.microsoft.com/office/drawing/2014/chart" uri="{C3380CC4-5D6E-409C-BE32-E72D297353CC}">
              <c16:uniqueId val="{00000001-E434-4B38-BD33-2838CB97DA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3.97</c:v>
                </c:pt>
                <c:pt idx="1">
                  <c:v>3.86</c:v>
                </c:pt>
                <c:pt idx="2">
                  <c:v>6.06</c:v>
                </c:pt>
                <c:pt idx="3">
                  <c:v>9.6999999999999993</c:v>
                </c:pt>
                <c:pt idx="4">
                  <c:v>6.47</c:v>
                </c:pt>
              </c:numCache>
            </c:numRef>
          </c:val>
          <c:extLst>
            <c:ext xmlns:c16="http://schemas.microsoft.com/office/drawing/2014/chart" uri="{C3380CC4-5D6E-409C-BE32-E72D297353CC}">
              <c16:uniqueId val="{00000000-C473-416B-B6C7-A5466DF959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32.119999999999997</c:v>
                </c:pt>
                <c:pt idx="1">
                  <c:v>31.41</c:v>
                </c:pt>
                <c:pt idx="2">
                  <c:v>29.64</c:v>
                </c:pt>
                <c:pt idx="3">
                  <c:v>31.73</c:v>
                </c:pt>
                <c:pt idx="4">
                  <c:v>38.32</c:v>
                </c:pt>
              </c:numCache>
            </c:numRef>
          </c:val>
          <c:extLst>
            <c:ext xmlns:c16="http://schemas.microsoft.com/office/drawing/2014/chart" uri="{C3380CC4-5D6E-409C-BE32-E72D297353CC}">
              <c16:uniqueId val="{00000001-C473-416B-B6C7-A5466DF959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-1.37</c:v>
                </c:pt>
                <c:pt idx="1">
                  <c:v>-1.44</c:v>
                </c:pt>
                <c:pt idx="2">
                  <c:v>0.92</c:v>
                </c:pt>
                <c:pt idx="3">
                  <c:v>6.68</c:v>
                </c:pt>
                <c:pt idx="4">
                  <c:v>1.3</c:v>
                </c:pt>
              </c:numCache>
            </c:numRef>
          </c:val>
          <c:smooth val="0"/>
          <c:extLst>
            <c:ext xmlns:c16="http://schemas.microsoft.com/office/drawing/2014/chart" uri="{C3380CC4-5D6E-409C-BE32-E72D297353CC}">
              <c16:uniqueId val="{00000002-C473-416B-B6C7-A5466DF959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4.75</c:v>
                </c:pt>
                <c:pt idx="2">
                  <c:v>#N/A</c:v>
                </c:pt>
                <c:pt idx="3">
                  <c:v>5.19</c:v>
                </c:pt>
                <c:pt idx="4">
                  <c:v>#N/A</c:v>
                </c:pt>
                <c:pt idx="5">
                  <c:v>4.68</c:v>
                </c:pt>
                <c:pt idx="6">
                  <c:v>#N/A</c:v>
                </c:pt>
                <c:pt idx="7">
                  <c:v>4.3600000000000003</c:v>
                </c:pt>
                <c:pt idx="8">
                  <c:v>#N/A</c:v>
                </c:pt>
                <c:pt idx="9">
                  <c:v>0.06</c:v>
                </c:pt>
              </c:numCache>
            </c:numRef>
          </c:val>
          <c:extLst>
            <c:ext xmlns:c16="http://schemas.microsoft.com/office/drawing/2014/chart" uri="{C3380CC4-5D6E-409C-BE32-E72D297353CC}">
              <c16:uniqueId val="{00000000-6318-4B53-881B-9EE032DA52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8-4B53-881B-9EE032DA5206}"/>
            </c:ext>
          </c:extLst>
        </c:ser>
        <c:ser>
          <c:idx val="2"/>
          <c:order val="2"/>
          <c:tx>
            <c:strRef>
              <c:f>データシート!$A$29</c:f>
              <c:strCache>
                <c:ptCount val="1"/>
                <c:pt idx="0">
                  <c:v>個別排水事業特別会計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0.06</c:v>
                </c:pt>
                <c:pt idx="4">
                  <c:v>#N/A</c:v>
                </c:pt>
                <c:pt idx="5">
                  <c:v>0.03</c:v>
                </c:pt>
                <c:pt idx="6">
                  <c:v>#N/A</c:v>
                </c:pt>
                <c:pt idx="7">
                  <c:v>0.1</c:v>
                </c:pt>
                <c:pt idx="8">
                  <c:v>#N/A</c:v>
                </c:pt>
                <c:pt idx="9">
                  <c:v>0.06</c:v>
                </c:pt>
              </c:numCache>
            </c:numRef>
          </c:val>
          <c:extLst>
            <c:ext xmlns:c16="http://schemas.microsoft.com/office/drawing/2014/chart" uri="{C3380CC4-5D6E-409C-BE32-E72D297353CC}">
              <c16:uniqueId val="{00000002-6318-4B53-881B-9EE032DA5206}"/>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0.05</c:v>
                </c:pt>
                <c:pt idx="4">
                  <c:v>#N/A</c:v>
                </c:pt>
                <c:pt idx="5">
                  <c:v>0.1</c:v>
                </c:pt>
                <c:pt idx="6">
                  <c:v>#N/A</c:v>
                </c:pt>
                <c:pt idx="7">
                  <c:v>0.04</c:v>
                </c:pt>
                <c:pt idx="8">
                  <c:v>#N/A</c:v>
                </c:pt>
                <c:pt idx="9">
                  <c:v>7.0000000000000007E-2</c:v>
                </c:pt>
              </c:numCache>
            </c:numRef>
          </c:val>
          <c:extLst>
            <c:ext xmlns:c16="http://schemas.microsoft.com/office/drawing/2014/chart" uri="{C3380CC4-5D6E-409C-BE32-E72D297353CC}">
              <c16:uniqueId val="{00000003-6318-4B53-881B-9EE032DA520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0.1</c:v>
                </c:pt>
                <c:pt idx="8">
                  <c:v>#N/A</c:v>
                </c:pt>
                <c:pt idx="9">
                  <c:v>0.13</c:v>
                </c:pt>
              </c:numCache>
            </c:numRef>
          </c:val>
          <c:extLst>
            <c:ext xmlns:c16="http://schemas.microsoft.com/office/drawing/2014/chart" uri="{C3380CC4-5D6E-409C-BE32-E72D297353CC}">
              <c16:uniqueId val="{00000004-6318-4B53-881B-9EE032DA5206}"/>
            </c:ext>
          </c:extLst>
        </c:ser>
        <c:ser>
          <c:idx val="5"/>
          <c:order val="5"/>
          <c:tx>
            <c:strRef>
              <c:f>データシート!$A$32</c:f>
              <c:strCache>
                <c:ptCount val="1"/>
                <c:pt idx="0">
                  <c:v>町営住宅事業特別会計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c:v>
                </c:pt>
                <c:pt idx="4">
                  <c:v>#N/A</c:v>
                </c:pt>
                <c:pt idx="5">
                  <c:v>0.14000000000000001</c:v>
                </c:pt>
                <c:pt idx="6">
                  <c:v>#N/A</c:v>
                </c:pt>
                <c:pt idx="7">
                  <c:v>0.16</c:v>
                </c:pt>
                <c:pt idx="8">
                  <c:v>#N/A</c:v>
                </c:pt>
                <c:pt idx="9">
                  <c:v>0.15</c:v>
                </c:pt>
              </c:numCache>
            </c:numRef>
          </c:val>
          <c:extLst>
            <c:ext xmlns:c16="http://schemas.microsoft.com/office/drawing/2014/chart" uri="{C3380CC4-5D6E-409C-BE32-E72D297353CC}">
              <c16:uniqueId val="{00000005-6318-4B53-881B-9EE032DA5206}"/>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0.09</c:v>
                </c:pt>
                <c:pt idx="4">
                  <c:v>#N/A</c:v>
                </c:pt>
                <c:pt idx="5">
                  <c:v>0.04</c:v>
                </c:pt>
                <c:pt idx="6">
                  <c:v>#N/A</c:v>
                </c:pt>
                <c:pt idx="7">
                  <c:v>0.1</c:v>
                </c:pt>
                <c:pt idx="8">
                  <c:v>#N/A</c:v>
                </c:pt>
                <c:pt idx="9">
                  <c:v>0.24</c:v>
                </c:pt>
              </c:numCache>
            </c:numRef>
          </c:val>
          <c:extLst>
            <c:ext xmlns:c16="http://schemas.microsoft.com/office/drawing/2014/chart" uri="{C3380CC4-5D6E-409C-BE32-E72D297353CC}">
              <c16:uniqueId val="{00000006-6318-4B53-881B-9EE032DA52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1.44</c:v>
                </c:pt>
                <c:pt idx="2">
                  <c:v>#N/A</c:v>
                </c:pt>
                <c:pt idx="3">
                  <c:v>1.21</c:v>
                </c:pt>
                <c:pt idx="4">
                  <c:v>#N/A</c:v>
                </c:pt>
                <c:pt idx="5">
                  <c:v>1.69</c:v>
                </c:pt>
                <c:pt idx="6">
                  <c:v>#N/A</c:v>
                </c:pt>
                <c:pt idx="7">
                  <c:v>2</c:v>
                </c:pt>
                <c:pt idx="8">
                  <c:v>#N/A</c:v>
                </c:pt>
                <c:pt idx="9">
                  <c:v>2.23</c:v>
                </c:pt>
              </c:numCache>
            </c:numRef>
          </c:val>
          <c:extLst>
            <c:ext xmlns:c16="http://schemas.microsoft.com/office/drawing/2014/chart" uri="{C3380CC4-5D6E-409C-BE32-E72D297353CC}">
              <c16:uniqueId val="{00000007-6318-4B53-881B-9EE032DA52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3.74</c:v>
                </c:pt>
                <c:pt idx="4">
                  <c:v>#N/A</c:v>
                </c:pt>
                <c:pt idx="5">
                  <c:v>5.89</c:v>
                </c:pt>
                <c:pt idx="6">
                  <c:v>#N/A</c:v>
                </c:pt>
                <c:pt idx="7">
                  <c:v>9.5299999999999994</c:v>
                </c:pt>
                <c:pt idx="8">
                  <c:v>#N/A</c:v>
                </c:pt>
                <c:pt idx="9">
                  <c:v>6.31</c:v>
                </c:pt>
              </c:numCache>
            </c:numRef>
          </c:val>
          <c:extLst>
            <c:ext xmlns:c16="http://schemas.microsoft.com/office/drawing/2014/chart" uri="{C3380CC4-5D6E-409C-BE32-E72D297353CC}">
              <c16:uniqueId val="{00000008-6318-4B53-881B-9EE032DA52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7.08</c:v>
                </c:pt>
              </c:numCache>
            </c:numRef>
          </c:val>
          <c:extLst>
            <c:ext xmlns:c16="http://schemas.microsoft.com/office/drawing/2014/chart" uri="{C3380CC4-5D6E-409C-BE32-E72D297353CC}">
              <c16:uniqueId val="{00000009-6318-4B53-881B-9EE032DA52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1958</c:v>
                </c:pt>
                <c:pt idx="5">
                  <c:v>1917</c:v>
                </c:pt>
                <c:pt idx="8">
                  <c:v>1784</c:v>
                </c:pt>
                <c:pt idx="11">
                  <c:v>1764</c:v>
                </c:pt>
                <c:pt idx="14">
                  <c:v>1618</c:v>
                </c:pt>
              </c:numCache>
            </c:numRef>
          </c:val>
          <c:extLst>
            <c:ext xmlns:c16="http://schemas.microsoft.com/office/drawing/2014/chart" uri="{C3380CC4-5D6E-409C-BE32-E72D297353CC}">
              <c16:uniqueId val="{00000000-9598-4C88-8E37-1B67DA11DB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98-4C88-8E37-1B67DA11DB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98-4C88-8E37-1B67DA11DB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88</c:v>
                </c:pt>
                <c:pt idx="3">
                  <c:v>81</c:v>
                </c:pt>
                <c:pt idx="6">
                  <c:v>80</c:v>
                </c:pt>
                <c:pt idx="9">
                  <c:v>80</c:v>
                </c:pt>
                <c:pt idx="12">
                  <c:v>78</c:v>
                </c:pt>
              </c:numCache>
            </c:numRef>
          </c:val>
          <c:extLst>
            <c:ext xmlns:c16="http://schemas.microsoft.com/office/drawing/2014/chart" uri="{C3380CC4-5D6E-409C-BE32-E72D297353CC}">
              <c16:uniqueId val="{00000003-9598-4C88-8E37-1B67DA11DB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696</c:v>
                </c:pt>
                <c:pt idx="3">
                  <c:v>683</c:v>
                </c:pt>
                <c:pt idx="6">
                  <c:v>605</c:v>
                </c:pt>
                <c:pt idx="9">
                  <c:v>562</c:v>
                </c:pt>
                <c:pt idx="12">
                  <c:v>504</c:v>
                </c:pt>
              </c:numCache>
            </c:numRef>
          </c:val>
          <c:extLst>
            <c:ext xmlns:c16="http://schemas.microsoft.com/office/drawing/2014/chart" uri="{C3380CC4-5D6E-409C-BE32-E72D297353CC}">
              <c16:uniqueId val="{00000004-9598-4C88-8E37-1B67DA11DB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98-4C88-8E37-1B67DA11DB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98-4C88-8E37-1B67DA11DB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1678</c:v>
                </c:pt>
                <c:pt idx="3">
                  <c:v>1641</c:v>
                </c:pt>
                <c:pt idx="6">
                  <c:v>1551</c:v>
                </c:pt>
                <c:pt idx="9">
                  <c:v>1589</c:v>
                </c:pt>
                <c:pt idx="12">
                  <c:v>1616</c:v>
                </c:pt>
              </c:numCache>
            </c:numRef>
          </c:val>
          <c:extLst>
            <c:ext xmlns:c16="http://schemas.microsoft.com/office/drawing/2014/chart" uri="{C3380CC4-5D6E-409C-BE32-E72D297353CC}">
              <c16:uniqueId val="{00000007-9598-4C88-8E37-1B67DA11DB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504</c:v>
                </c:pt>
                <c:pt idx="2">
                  <c:v>#N/A</c:v>
                </c:pt>
                <c:pt idx="3">
                  <c:v>#N/A</c:v>
                </c:pt>
                <c:pt idx="4">
                  <c:v>488</c:v>
                </c:pt>
                <c:pt idx="5">
                  <c:v>#N/A</c:v>
                </c:pt>
                <c:pt idx="6">
                  <c:v>#N/A</c:v>
                </c:pt>
                <c:pt idx="7">
                  <c:v>452</c:v>
                </c:pt>
                <c:pt idx="8">
                  <c:v>#N/A</c:v>
                </c:pt>
                <c:pt idx="9">
                  <c:v>#N/A</c:v>
                </c:pt>
                <c:pt idx="10">
                  <c:v>467</c:v>
                </c:pt>
                <c:pt idx="11">
                  <c:v>#N/A</c:v>
                </c:pt>
                <c:pt idx="12">
                  <c:v>#N/A</c:v>
                </c:pt>
                <c:pt idx="13">
                  <c:v>580</c:v>
                </c:pt>
                <c:pt idx="14">
                  <c:v>#N/A</c:v>
                </c:pt>
              </c:numCache>
            </c:numRef>
          </c:val>
          <c:smooth val="0"/>
          <c:extLst>
            <c:ext xmlns:c16="http://schemas.microsoft.com/office/drawing/2014/chart" uri="{C3380CC4-5D6E-409C-BE32-E72D297353CC}">
              <c16:uniqueId val="{00000008-9598-4C88-8E37-1B67DA11DB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18967</c:v>
                </c:pt>
                <c:pt idx="5">
                  <c:v>18704</c:v>
                </c:pt>
                <c:pt idx="8">
                  <c:v>17994</c:v>
                </c:pt>
                <c:pt idx="11">
                  <c:v>17455</c:v>
                </c:pt>
                <c:pt idx="14">
                  <c:v>16514</c:v>
                </c:pt>
              </c:numCache>
            </c:numRef>
          </c:val>
          <c:extLst>
            <c:ext xmlns:c16="http://schemas.microsoft.com/office/drawing/2014/chart" uri="{C3380CC4-5D6E-409C-BE32-E72D297353CC}">
              <c16:uniqueId val="{00000000-27C3-445A-90F3-24ED3EF31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198</c:v>
                </c:pt>
                <c:pt idx="5">
                  <c:v>177</c:v>
                </c:pt>
                <c:pt idx="8">
                  <c:v>159</c:v>
                </c:pt>
                <c:pt idx="11">
                  <c:v>164</c:v>
                </c:pt>
                <c:pt idx="14">
                  <c:v>132</c:v>
                </c:pt>
              </c:numCache>
            </c:numRef>
          </c:val>
          <c:extLst>
            <c:ext xmlns:c16="http://schemas.microsoft.com/office/drawing/2014/chart" uri="{C3380CC4-5D6E-409C-BE32-E72D297353CC}">
              <c16:uniqueId val="{00000001-27C3-445A-90F3-24ED3EF31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8674</c:v>
                </c:pt>
                <c:pt idx="5">
                  <c:v>7999</c:v>
                </c:pt>
                <c:pt idx="8">
                  <c:v>7513</c:v>
                </c:pt>
                <c:pt idx="11">
                  <c:v>7804</c:v>
                </c:pt>
                <c:pt idx="14">
                  <c:v>8602</c:v>
                </c:pt>
              </c:numCache>
            </c:numRef>
          </c:val>
          <c:extLst>
            <c:ext xmlns:c16="http://schemas.microsoft.com/office/drawing/2014/chart" uri="{C3380CC4-5D6E-409C-BE32-E72D297353CC}">
              <c16:uniqueId val="{00000002-27C3-445A-90F3-24ED3EF31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C3-445A-90F3-24ED3EF31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C3-445A-90F3-24ED3EF31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175</c:v>
                </c:pt>
                <c:pt idx="3">
                  <c:v>176</c:v>
                </c:pt>
                <c:pt idx="6">
                  <c:v>177</c:v>
                </c:pt>
                <c:pt idx="9">
                  <c:v>179</c:v>
                </c:pt>
                <c:pt idx="12">
                  <c:v>0</c:v>
                </c:pt>
              </c:numCache>
            </c:numRef>
          </c:val>
          <c:extLst>
            <c:ext xmlns:c16="http://schemas.microsoft.com/office/drawing/2014/chart" uri="{C3380CC4-5D6E-409C-BE32-E72D297353CC}">
              <c16:uniqueId val="{00000005-27C3-445A-90F3-24ED3EF31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2051</c:v>
                </c:pt>
                <c:pt idx="3">
                  <c:v>2045</c:v>
                </c:pt>
                <c:pt idx="6">
                  <c:v>2080</c:v>
                </c:pt>
                <c:pt idx="9">
                  <c:v>2072</c:v>
                </c:pt>
                <c:pt idx="12">
                  <c:v>2060</c:v>
                </c:pt>
              </c:numCache>
            </c:numRef>
          </c:val>
          <c:extLst>
            <c:ext xmlns:c16="http://schemas.microsoft.com/office/drawing/2014/chart" uri="{C3380CC4-5D6E-409C-BE32-E72D297353CC}">
              <c16:uniqueId val="{00000006-27C3-445A-90F3-24ED3EF31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534</c:v>
                </c:pt>
                <c:pt idx="3">
                  <c:v>458</c:v>
                </c:pt>
                <c:pt idx="6">
                  <c:v>454</c:v>
                </c:pt>
                <c:pt idx="9">
                  <c:v>397</c:v>
                </c:pt>
                <c:pt idx="12">
                  <c:v>320</c:v>
                </c:pt>
              </c:numCache>
            </c:numRef>
          </c:val>
          <c:extLst>
            <c:ext xmlns:c16="http://schemas.microsoft.com/office/drawing/2014/chart" uri="{C3380CC4-5D6E-409C-BE32-E72D297353CC}">
              <c16:uniqueId val="{00000007-27C3-445A-90F3-24ED3EF31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8788</c:v>
                </c:pt>
                <c:pt idx="3">
                  <c:v>8505</c:v>
                </c:pt>
                <c:pt idx="6">
                  <c:v>8386</c:v>
                </c:pt>
                <c:pt idx="9">
                  <c:v>8056</c:v>
                </c:pt>
                <c:pt idx="12">
                  <c:v>7887</c:v>
                </c:pt>
              </c:numCache>
            </c:numRef>
          </c:val>
          <c:extLst>
            <c:ext xmlns:c16="http://schemas.microsoft.com/office/drawing/2014/chart" uri="{C3380CC4-5D6E-409C-BE32-E72D297353CC}">
              <c16:uniqueId val="{00000008-27C3-445A-90F3-24ED3EF31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C3-445A-90F3-24ED3EF31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14592</c:v>
                </c:pt>
                <c:pt idx="3">
                  <c:v>14534</c:v>
                </c:pt>
                <c:pt idx="6">
                  <c:v>14122</c:v>
                </c:pt>
                <c:pt idx="9">
                  <c:v>13836</c:v>
                </c:pt>
                <c:pt idx="12">
                  <c:v>13490</c:v>
                </c:pt>
              </c:numCache>
            </c:numRef>
          </c:val>
          <c:extLst>
            <c:ext xmlns:c16="http://schemas.microsoft.com/office/drawing/2014/chart" uri="{C3380CC4-5D6E-409C-BE32-E72D297353CC}">
              <c16:uniqueId val="{0000000A-27C3-445A-90F3-24ED3EF31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C3-445A-90F3-24ED3EF31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2790</c:v>
                </c:pt>
                <c:pt idx="1">
                  <c:v>3068</c:v>
                </c:pt>
                <c:pt idx="2">
                  <c:v>3530</c:v>
                </c:pt>
              </c:numCache>
            </c:numRef>
          </c:val>
          <c:extLst>
            <c:ext xmlns:c16="http://schemas.microsoft.com/office/drawing/2014/chart" uri="{C3380CC4-5D6E-409C-BE32-E72D297353CC}">
              <c16:uniqueId val="{00000000-FE3B-43A7-B48D-95586F3D08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169</c:v>
                </c:pt>
                <c:pt idx="1">
                  <c:v>308</c:v>
                </c:pt>
                <c:pt idx="2">
                  <c:v>358</c:v>
                </c:pt>
              </c:numCache>
            </c:numRef>
          </c:val>
          <c:extLst>
            <c:ext xmlns:c16="http://schemas.microsoft.com/office/drawing/2014/chart" uri="{C3380CC4-5D6E-409C-BE32-E72D297353CC}">
              <c16:uniqueId val="{00000001-FE3B-43A7-B48D-95586F3D08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5808</c:v>
                </c:pt>
                <c:pt idx="1">
                  <c:v>5704</c:v>
                </c:pt>
                <c:pt idx="2">
                  <c:v>6015</c:v>
                </c:pt>
              </c:numCache>
            </c:numRef>
          </c:val>
          <c:extLst>
            <c:ext xmlns:c16="http://schemas.microsoft.com/office/drawing/2014/chart" uri="{C3380CC4-5D6E-409C-BE32-E72D297353CC}">
              <c16:uniqueId val="{00000002-FE3B-43A7-B48D-95586F3D08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{B8C6C0B6-2CB0-475F-A2E3-AB77F2F1D194}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701-4FCF-B151-1C3A60525B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{5EB72FD9-F84B-4976-BE98-A6CFD6987781}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01-4FCF-B151-1C3A60525B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{A4597ADF-8D77-4A21-AD3A-692ED53FBEC3}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01-4FCF-B151-1C3A60525B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{21B59200-3E6D-41DD-A66B-B42272B726DD}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01-4FCF-B151-1C3A60525B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{79CA7E4E-C351-4E32-81DA-9B6D26F5BABB}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01-4FCF-B151-1C3A60525B4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{61BC87D0-C4CD-4EA1-ACD2-9F16D611EE0E}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701-4FCF-B151-1C3A60525B4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{53704C55-8DBB-47C7-A755-52B8241BC371}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701-4FCF-B151-1C3A60525B4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{3F850FE5-6376-4733-BE81-5810F76AED20}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701-4FCF-B151-1C3A60525B4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{0A4455DD-A117-4D2E-8208-CFC32467B5F9}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701-4FCF-B151-1C3A60525B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c:v>
                </c:pt>
                <c:pt idx="16">
                  <c:v>55.1</c:v>
                </c:pt>
                <c:pt idx="24">
                  <c:v>56.2</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01-4FCF-B151-1C3A60525B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{B560AE0A-9357-4B71-9737-5E716E86E617}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701-4FCF-B151-1C3A60525B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{A50D3968-0F2E-47B0-A55D-2C368E90507B}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01-4FCF-B151-1C3A60525B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{DCBF8ACB-CCAF-4233-AEB9-A51D092622E3}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01-4FCF-B151-1C3A60525B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{60D1926B-F8F1-484F-AA71-ECF907E6CD6C}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01-4FCF-B151-1C3A60525B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{F0C325FB-4652-4298-95FD-0408619F59A7}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01-4FCF-B151-1C3A60525B4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{C30E945F-EE9D-434E-AD3B-3BB081F6D916}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701-4FCF-B151-1C3A60525B4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{9D7DE0EF-9E31-4D15-BDFC-A6205FE2ECE1}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701-4FCF-B151-1C3A60525B4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{1086A9C5-4DF0-461A-882E-C3B9A55D268C}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701-4FCF-B151-1C3A60525B4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{E361E42F-955F-44FD-B158-E4D17B817698}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701-4FCF-B151-1C3A60525B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65.099999999999994</c:v>
                </c:pt>
                <c:pt idx="24">
                  <c:v>64.3</c:v>
                </c:pt>
                <c:pt idx="32">
                  <c:v>65.7</c:v>
                </c:pt>
              </c:numCache>
            </c:numRef>
          </c:xVal>
          <c:yVal>
            <c:numRef>
              <c:f>公会計指標分析・財政指標組合せ分析表!$BP$55:$DC$55</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F701-4FCF-B151-1C3A60525B42}"/>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{52A92B0D-31A1-4936-8349-53FD34138A39}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5D7-407C-84EC-CF5D395E3F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{36C20E33-2198-45B9-8218-18E4BEC48914}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D7-407C-84EC-CF5D395E3F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{C184AD79-0D22-4BB3-907D-2BEA6B7C7156}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D7-407C-84EC-CF5D395E3F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{CDFA7508-D02B-457A-A02F-83B9EA54010D}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D7-407C-84EC-CF5D395E3F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{E6E709B8-867D-49F7-BFC4-16D5CEDE1C0B}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D7-407C-84EC-CF5D395E3F3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{6A401206-C771-4D4F-941D-3EF818B03EAD}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5D7-407C-84EC-CF5D395E3F3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{FB0211FC-8683-42C1-94D8-3F33D38CAD26}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5D7-407C-84EC-CF5D395E3F3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{789D8513-AC57-4856-8694-EA7766E9127C}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5D7-407C-84EC-CF5D395E3F3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{183CD35F-5173-4181-A5F9-BF93186DB567}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5D7-407C-84EC-CF5D395E3F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6.9</c:v>
                </c:pt>
                <c:pt idx="16">
                  <c:v>6.4</c:v>
                </c:pt>
                <c:pt idx="24">
                  <c:v>6.1</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5D7-407C-84EC-CF5D395E3F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{2D285486-DFE4-49E2-B3A9-DCD3CEA73574}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5D7-407C-84EC-CF5D395E3F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{7BA0414C-52FE-4923-A24A-9E34B02BAE60}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D7-407C-84EC-CF5D395E3F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{4A728D07-D6FB-4CE8-AC1C-01D58B9ADD01}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D7-407C-84EC-CF5D395E3F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{075C505C-A4E9-4642-8DEA-390988D4530E}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D7-407C-84EC-CF5D395E3F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{4853C93A-098F-4767-90A1-58B1B457EC62}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D7-407C-84EC-CF5D395E3F3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{C21E8BBD-D601-4006-AEFB-D24CBA718502}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5D7-407C-84EC-CF5D395E3F3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{E14F2844-D111-4DE1-BA76-46768D49727C}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5D7-407C-84EC-CF5D395E3F3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{31FC3480-5009-4D58-87FA-2045397F1EB4}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5D7-407C-84EC-CF5D395E3F3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{22EB729D-7255-45FC-A819-E91F587F7425}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5D7-407C-84EC-CF5D395E3F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8.3000000000000007</c:v>
                </c:pt>
                <c:pt idx="24">
                  <c:v>8</c:v>
                </c:pt>
                <c:pt idx="32">
                  <c:v>8.1</c:v>
                </c:pt>
              </c:numCache>
            </c:numRef>
          </c:xVal>
          <c:yVal>
            <c:numRef>
              <c:f>公会計指標分析・財政指標組合せ分析表!$BP$77:$DC$77</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F5D7-407C-84EC-CF5D395E3F3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合併町村から継承した起債の償還が進んだことと新規起債の抑制等により減少傾向であったが、令和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年度より増加傾向に転じている。これは、合併特例債の償還据置期間終了による元金償還金の増加によるものであり、今後も若干の増加が見込まれる。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水道事業、下水道事業に対する繰出で、農業集落排水事業の償還終了により、減少傾向にある。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西濃環境整備組合、揖斐郡消防組合、揖斐広域連合等に対する負担金であり、大規模な建設事業が行われず、ほぼ横ばい傾向にある。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過去の起債に対する基準財政需要額であり、平成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年度以降は減少傾向にある。令和４年度においては減少額が大きいが、平成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年度同意の緊急防災・減災事業債の償還終了によるものである。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起債の抑制傾向により、元利償還金は減少傾向にあるが、算入公債費も減少したため、令和４年度は実質公債費比率の分子が増加している。また、公営企業債の元利償還金に対する繰入金が再び増加予定であるため、今後も実質公債費比率の分子は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○公営企業債等繰入見込額・・・水道事業、下水道事業に対するものの影響が大きい。平成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○組合等負担等見込額・・・加入する組合が新たな設備等投資を行わない限り著しく変化するものではなく、減少傾向にある。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○設立法人等の負債額等負担見込額・・・令和３年度までは揖斐川町土地開発公社に対する見込額を計上していたが、令和４年度に解散・清算済みであるため、皆減となった。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○充当可能基金・・・計画的に基金を積み立て、取崩しを極力抑えることとしている。令和４年度は久瀬・藤橋地域振興基金の創設により、増額となった。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減少したが、前年度より減少幅の方が小さくなったことから、将来負担比率の分子については、令和３年度に比べ減少する結果となった。今後も引き続き地方債の繰上償還や充当可能基金の積み立て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百万円を積み立て、同額の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また、減債基金は地方債の定期償還のため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一方、その他特定目的基金については、各種事業に充当するため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百万円取り崩したが、基金利子の積立や合併特例債を活用した合併振興基金の積立（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百万円の基金積立を行ったため、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基金全体額としては前年比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・財政調整基金については、普通交付税の縮減期間は終了後も縮減額程度の基金残高を維持するよう努めたい。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：徳山ダム上流域における山林管理の一環としての人工林の伐採、分収林の管理、その業務に必要な作業路整備及び良好な</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自然環境を保全するための資金に充てる。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：合併後の新揖斐川町における少子高齢化対策、コミュニティバス運行対策、自治会活動支援や文化振興経費、新町全体の</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まちづくり事業に要する費用に充てる。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：揖斐川町総合計画に基づき将来予想される公共施設建設のための資金を確保し、事業の円滑な執行を図るための資金に充てる。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・久瀬・藤橋地域振興基金：久瀬及び藤橋地域の活性化に資するための資金の充てる。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　：町営住宅の整備を図るための資金に充てる。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：給食支援（無償化）事業に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百万円、後期高齢医療事業に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百万円、児童生徒医療費支給事業に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百万円を積立。取り崩しはなし。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・久瀬・藤橋地域振興基金：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年度までは取り崩しを行ってこなかったが、令和元年度からは償還が終わった額の範囲内において事業充当し、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年度までは併せて合併特例債を活用した基金積み立てを行う。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・その他特定目的基金：近年の低金利により活用できていない果実運用型基金については、条例改正するなど整理統合を図り、資金の有効活用を図る。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・令和３年度末の基金残高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百万円）を積み立てたことによる増額。</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縮減期間が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終了し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百万円から令和４年度は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百万円まで減少（▲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百万円）した。財政調整基金については、平成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・合併後、地域格差の是正等のために各種事業を積極的に推進してきた当町において、普通会計の令和４年度末地方債残高は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百万円と非常に高く、令和４年度の元利償還額については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CF0FC1A-02D3-4E9E-A912-D93755554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E0C373C-8E9F-4039-8518-EA7F22BC6A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6885758-85B0-404A-B37C-1599D6320BE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6E2B2E8-24C0-445A-A379-7B344B9CA93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4CE5133-A5C2-47F3-9242-D9F6DD8BD1C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2BF9F36-C660-4D8F-A076-A24AB41C770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633420C-3612-4913-8F27-A4F894A543F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53CFA87-2DAC-4EC2-B3F5-CCAB1736B1A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AC787C9-CBED-4520-85BC-23649001165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D964108-244A-4B29-B335-6F7C9DFD6E1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DF93B6E-62EB-4A7A-AACC-DCDC7C0D3F0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5236588-C778-4482-BF88-EE8205450D9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DCF73A6-BE15-4BD2-9454-50FE271980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C291466-D1FE-4157-900D-436F910A5FC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01C33BB-1F8C-48AE-AF41-3DB3FAA0895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2D7A928-0611-4A63-A3C4-5E44B4E2A56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684F29F-EC0A-4F14-AF88-73D3FCEE33A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202D8F9-4AB5-4FAD-88A1-967070E4C1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251DBB8-B6BB-4898-9D43-9EC81CEED59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18A2818-3207-43E2-B644-1607DA19E5A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DB4DE14-AA4C-4487-8C68-6180533F758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073AAE4-028B-4EAB-B7C1-480FF5C89AD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C6C4C97-06AE-46EA-A8E9-2BE18371141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F3D366-4C37-4538-8354-A83B34764CE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95F65A9-5E6C-4A11-AB86-0592DBAD683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162E0EA-3AA7-4776-83C8-0D217808C2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2BD9EAC-E95A-4D43-A236-895F1F89D3D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A984D6C-B6D1-45EF-9565-F99700F1E3F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294D935-9EA8-4ABA-BE36-27AC14DF3A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CF72FAF-2E3C-41F9-80FB-37893524C3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C9F1EB-9C18-4F35-AD82-D7033023D3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92C28F5-AE63-42BB-80CF-6A46DB3552E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94EA01E-7E93-4377-AE27-6C83A209E5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00A8056-A64E-45E7-A8DD-D259A6ACAF4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8EA7B58-861A-421D-9C6F-34A2BE3EE18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2F26028-704F-4FC9-8C03-B7CA1AE897D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AF21727-0C08-4C18-8AEC-A32865DD10A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4751C36-96E9-46B0-896E-6BF08CB285B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F30942E-9653-4F79-8CE0-31B1A0BC28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E90B61C-1480-45CA-83EC-754F594427A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6AC23D-20BB-4F3E-B0CD-16B9B35E47A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7D3CED7-97A2-401A-8580-27B3EFEE92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4302CFE-66E6-4211-991A-73350AA584B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231FBAB-6ADC-4842-B9FA-2F718B4EBCC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FFDE330-F3F9-429D-8115-42DFD7E6E0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DCF9A7D-22E5-4DBD-B722-5FA2600DCFD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B757093-6DA8-4A32-A3A8-27C6003D462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DA9996E-6746-4E25-8EDB-4C5DAAC274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0BE5E81-7A16-4CF0-81FF-2B9B0A342DC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71B9781-B9AA-45AC-9061-B3FD60376B3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4E3DF95-E976-47FC-ADD1-6DB20807B36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6E1078A-5C65-4718-9F41-BA9E9311CAA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1BC97ED-B35A-4E23-9A64-427FB589ECC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C027362-A83B-4A38-92B2-77FEF95EE0D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A57FAC3-7589-477D-90BB-2A09C511E9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8866080-AE21-4C02-B552-2E6D3DBCEF6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F07D1B1-4018-4EA1-9C11-CFB6FCFCD40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類似団体平均値より低い水準にある。令和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同様、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大規模な施設の建設がなく、減価償却が進み</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％増加している。当町は合併団体であり公共施設等の総量が多いことから、施設等の老朽化も一度に進むこととなる。そのため、令和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年度に改訂した「揖斐川町公共施設等総合管理計画」では、目標年度の令和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年度までに公共建築物の保有面積全体を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％削減することとしている。計画に基づき、適正なマネジメントに努めたい。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2978BA3-4167-4F29-B2D9-98B584F6E81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9F6C979-3810-4796-8035-069214B59F6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E849B89-3333-4A51-8876-2C1D6B8E149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AD99AAA-2D3B-4320-93F7-F0B8B600131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30409D5-85B1-4D42-AA0F-A4E9246B191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F88B34-3247-4F91-81CB-3582EC457C0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C9766F4-D288-4E38-B11D-EBFA2E43F4F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3BEE123-A9D4-4248-BE2E-13FFA76AAB8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D19844D-F943-4B70-8182-0FF7E3B5464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6260DFA-5507-47E8-AEFA-8D8F90F015C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AD20584-344D-4270-AED6-6AA37FE333B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342A96A-F2BD-429D-A4E6-DD513D27015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E61196B-FE07-4FBD-A2DA-2380C6B31A4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17DFB8D-7C6A-45BC-987D-0E878031818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8C374DA-B081-4A6B-9E59-CF0BB091948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9B11BA6-911E-43FD-824B-281F347CEC9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C273B9B6-A75D-4BB5-A59E-DE114EC3E248}"/>
            </a:ext>
          </a:extLst>
        </xdr:cNvPr>
        <xdr:cNvCxnSpPr/>
      </xdr:nvCxnSpPr>
      <xdr:spPr>
        <a:xfrm flipV="1">
          <a:off x="4760595" y="5424382"/>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FE9EB70A-52DA-4998-BB13-9CF65EB2CCD3}"/>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38AAED4C-661B-4CEB-B07D-B23165CBD79D}"/>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a:extLst>
            <a:ext uri="{FF2B5EF4-FFF2-40B4-BE49-F238E27FC236}">
              <a16:creationId xmlns:a16="http://schemas.microsoft.com/office/drawing/2014/main" id="{49D3C018-BE0F-4A6C-BD48-9DAD03843971}"/>
            </a:ext>
          </a:extLst>
        </xdr:cNvPr>
        <xdr:cNvSpPr txBox="1"/>
      </xdr:nvSpPr>
      <xdr:spPr>
        <a:xfrm>
          <a:off x="4813300" y="51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a:extLst>
            <a:ext uri="{FF2B5EF4-FFF2-40B4-BE49-F238E27FC236}">
              <a16:creationId xmlns:a16="http://schemas.microsoft.com/office/drawing/2014/main" id="{FB31B2DE-2756-420F-87D8-FB5C9D94B071}"/>
            </a:ext>
          </a:extLst>
        </xdr:cNvPr>
        <xdr:cNvCxnSpPr/>
      </xdr:nvCxnSpPr>
      <xdr:spPr>
        <a:xfrm>
          <a:off x="4673600" y="542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80" name="有形固定資産減価償却率平均値テキスト">
          <a:extLst>
            <a:ext uri="{FF2B5EF4-FFF2-40B4-BE49-F238E27FC236}">
              <a16:creationId xmlns:a16="http://schemas.microsoft.com/office/drawing/2014/main" id="{28432033-5C9A-4BA4-B5BD-460DEDB445D7}"/>
            </a:ext>
          </a:extLst>
        </xdr:cNvPr>
        <xdr:cNvSpPr txBox="1"/>
      </xdr:nvSpPr>
      <xdr:spPr>
        <a:xfrm>
          <a:off x="48133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a:extLst>
            <a:ext uri="{FF2B5EF4-FFF2-40B4-BE49-F238E27FC236}">
              <a16:creationId xmlns:a16="http://schemas.microsoft.com/office/drawing/2014/main" id="{493EA020-3B65-43B2-9B67-917235E46EB9}"/>
            </a:ext>
          </a:extLst>
        </xdr:cNvPr>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a:extLst>
            <a:ext uri="{FF2B5EF4-FFF2-40B4-BE49-F238E27FC236}">
              <a16:creationId xmlns:a16="http://schemas.microsoft.com/office/drawing/2014/main" id="{F4A5A93B-AACB-4F15-87F9-F1E811611EE6}"/>
            </a:ext>
          </a:extLst>
        </xdr:cNvPr>
        <xdr:cNvSpPr/>
      </xdr:nvSpPr>
      <xdr:spPr>
        <a:xfrm>
          <a:off x="40005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フローチャート: 判断 82">
          <a:extLst>
            <a:ext uri="{FF2B5EF4-FFF2-40B4-BE49-F238E27FC236}">
              <a16:creationId xmlns:a16="http://schemas.microsoft.com/office/drawing/2014/main" id="{E96D5068-972F-4181-9EB5-E2CB74BFD2C7}"/>
            </a:ext>
          </a:extLst>
        </xdr:cNvPr>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EFDD2EAD-41A7-4D2F-913B-F027F5981D04}"/>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FF8D6541-E213-4AF5-BFED-F1E7EF81E75B}"/>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34DFA0-9C58-4DF9-9C08-5551D0BF3B2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02E8DA2-11A5-4B5F-8081-ABEACCF4417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1CB2EF3-3F57-4056-8877-76A27D5794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3267D1A-CB60-422F-8E88-266C4D7488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A5AB66D-EFCB-4C39-9668-2B5338E6A2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91" name="楕円 90">
          <a:extLst>
            <a:ext uri="{FF2B5EF4-FFF2-40B4-BE49-F238E27FC236}">
              <a16:creationId xmlns:a16="http://schemas.microsoft.com/office/drawing/2014/main" id="{AA0BC0EB-9E54-41C2-9A62-DB23C476EBC2}"/>
            </a:ext>
          </a:extLst>
        </xdr:cNvPr>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id="{EB49A8C7-5FD2-4AAC-B8CD-D885E0333BBC}"/>
            </a:ext>
          </a:extLst>
        </xdr:cNvPr>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93" name="楕円 92">
          <a:extLst>
            <a:ext uri="{FF2B5EF4-FFF2-40B4-BE49-F238E27FC236}">
              <a16:creationId xmlns:a16="http://schemas.microsoft.com/office/drawing/2014/main" id="{038F0961-7056-4A89-A49D-FD9F2B42CE43}"/>
            </a:ext>
          </a:extLst>
        </xdr:cNvPr>
        <xdr:cNvSpPr/>
      </xdr:nvSpPr>
      <xdr:spPr>
        <a:xfrm>
          <a:off x="4000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30</xdr:row>
      <xdr:rowOff>31115</xdr:rowOff>
    </xdr:to>
    <xdr:cxnSp macro="">
      <xdr:nvCxnSpPr>
        <xdr:cNvPr id="94" name="直線コネクタ 93">
          <a:extLst>
            <a:ext uri="{FF2B5EF4-FFF2-40B4-BE49-F238E27FC236}">
              <a16:creationId xmlns:a16="http://schemas.microsoft.com/office/drawing/2014/main" id="{76044F6A-B57B-4B04-9B61-6F0B8861A356}"/>
            </a:ext>
          </a:extLst>
        </xdr:cNvPr>
        <xdr:cNvCxnSpPr/>
      </xdr:nvCxnSpPr>
      <xdr:spPr>
        <a:xfrm>
          <a:off x="4051300" y="589576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61807</xdr:rowOff>
    </xdr:from>
    <xdr:to>
      <xdr:col>15</xdr:col>
      <xdr:colOff>187325</xdr:colOff>
      <xdr:row>29</xdr:row>
      <xdr:rowOff>163407</xdr:rowOff>
    </xdr:to>
    <xdr:sp macro="" textlink="">
      <xdr:nvSpPr>
        <xdr:cNvPr id="95" name="楕円 94">
          <a:extLst>
            <a:ext uri="{FF2B5EF4-FFF2-40B4-BE49-F238E27FC236}">
              <a16:creationId xmlns:a16="http://schemas.microsoft.com/office/drawing/2014/main" id="{6CC9D0A5-1434-478E-AF6C-84EF1C97212F}"/>
            </a:ext>
          </a:extLst>
        </xdr:cNvPr>
        <xdr:cNvSpPr/>
      </xdr:nvSpPr>
      <xdr:spPr>
        <a:xfrm>
          <a:off x="3238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29</xdr:row>
      <xdr:rowOff>152188</xdr:rowOff>
    </xdr:to>
    <xdr:cxnSp macro="">
      <xdr:nvCxnSpPr>
        <xdr:cNvPr id="96" name="直線コネクタ 95">
          <a:extLst>
            <a:ext uri="{FF2B5EF4-FFF2-40B4-BE49-F238E27FC236}">
              <a16:creationId xmlns:a16="http://schemas.microsoft.com/office/drawing/2014/main" id="{8AFEEBE1-BE93-45D4-9EE1-4D38479EB2F6}"/>
            </a:ext>
          </a:extLst>
        </xdr:cNvPr>
        <xdr:cNvCxnSpPr/>
      </xdr:nvCxnSpPr>
      <xdr:spPr>
        <a:xfrm>
          <a:off x="3289300" y="585618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35322984-C24C-46CE-8CE8-3DC69AECD374}"/>
            </a:ext>
          </a:extLst>
        </xdr:cNvPr>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FD987428-BBED-49CF-A566-ED53C411036B}"/>
            </a:ext>
          </a:extLst>
        </xdr:cNvPr>
        <xdr:cNvCxnSpPr/>
      </xdr:nvCxnSpPr>
      <xdr:spPr>
        <a:xfrm flipV="1">
          <a:off x="2527300" y="5856182"/>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99" name="楕円 98">
          <a:extLst>
            <a:ext uri="{FF2B5EF4-FFF2-40B4-BE49-F238E27FC236}">
              <a16:creationId xmlns:a16="http://schemas.microsoft.com/office/drawing/2014/main" id="{6EE4EB94-D3B0-406F-90FF-81BAD7217DF0}"/>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BE03723B-33D7-45D7-B5D0-9AC274B5397C}"/>
            </a:ext>
          </a:extLst>
        </xdr:cNvPr>
        <xdr:cNvCxnSpPr/>
      </xdr:nvCxnSpPr>
      <xdr:spPr>
        <a:xfrm>
          <a:off x="1765300" y="595333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101" name="n_1aveValue有形固定資産減価償却率">
          <a:extLst>
            <a:ext uri="{FF2B5EF4-FFF2-40B4-BE49-F238E27FC236}">
              <a16:creationId xmlns:a16="http://schemas.microsoft.com/office/drawing/2014/main" id="{57E41DFF-7168-4049-BEB9-F3E0B85F9AE1}"/>
            </a:ext>
          </a:extLst>
        </xdr:cNvPr>
        <xdr:cNvSpPr txBox="1"/>
      </xdr:nvSpPr>
      <xdr:spPr>
        <a:xfrm>
          <a:off x="38360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2" name="n_2aveValue有形固定資産減価償却率">
          <a:extLst>
            <a:ext uri="{FF2B5EF4-FFF2-40B4-BE49-F238E27FC236}">
              <a16:creationId xmlns:a16="http://schemas.microsoft.com/office/drawing/2014/main" id="{15FAA18A-475F-4197-BB9E-97FBE2D8E3CC}"/>
            </a:ext>
          </a:extLst>
        </xdr:cNvPr>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98DBCF4D-29F3-495D-944F-CBFEC0E5F25E}"/>
            </a:ext>
          </a:extLst>
        </xdr:cNvPr>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89D1B2D5-59D6-406E-BAE6-F7076189E4A3}"/>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48065</xdr:rowOff>
    </xdr:from>
    <xdr:ext cx="405111" cy="259045"/>
    <xdr:sp macro="" textlink="">
      <xdr:nvSpPr>
        <xdr:cNvPr id="105" name="n_1mainValue有形固定資産減価償却率">
          <a:extLst>
            <a:ext uri="{FF2B5EF4-FFF2-40B4-BE49-F238E27FC236}">
              <a16:creationId xmlns:a16="http://schemas.microsoft.com/office/drawing/2014/main" id="{1E20D617-A9DB-4ABF-AE19-C1A9EC77E515}"/>
            </a:ext>
          </a:extLst>
        </xdr:cNvPr>
        <xdr:cNvSpPr txBox="1"/>
      </xdr:nvSpPr>
      <xdr:spPr>
        <a:xfrm>
          <a:off x="38360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8484</xdr:rowOff>
    </xdr:from>
    <xdr:ext cx="405111" cy="259045"/>
    <xdr:sp macro="" textlink="">
      <xdr:nvSpPr>
        <xdr:cNvPr id="106" name="n_2mainValue有形固定資産減価償却率">
          <a:extLst>
            <a:ext uri="{FF2B5EF4-FFF2-40B4-BE49-F238E27FC236}">
              <a16:creationId xmlns:a16="http://schemas.microsoft.com/office/drawing/2014/main" id="{E4CAD02F-1CF2-4506-959D-A5B7851A199E}"/>
            </a:ext>
          </a:extLst>
        </xdr:cNvPr>
        <xdr:cNvSpPr txBox="1"/>
      </xdr:nvSpPr>
      <xdr:spPr>
        <a:xfrm>
          <a:off x="3086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1226C994-43D2-4281-BDDC-A85965E4C681}"/>
            </a:ext>
          </a:extLst>
        </xdr:cNvPr>
        <xdr:cNvSpPr txBox="1"/>
      </xdr:nvSpPr>
      <xdr:spPr>
        <a:xfrm>
          <a:off x="2324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108" name="n_4mainValue有形固定資産減価償却率">
          <a:extLst>
            <a:ext uri="{FF2B5EF4-FFF2-40B4-BE49-F238E27FC236}">
              <a16:creationId xmlns:a16="http://schemas.microsoft.com/office/drawing/2014/main" id="{A123607B-30FF-401A-B799-4D6FA5ED56CF}"/>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6B93D79-EA5C-4B71-8871-99E00848245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057DFB4-88C3-4BCF-A365-E490CBFE66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CD694BC-AB97-41AE-8CF5-179A83138AB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3E82FE2-5977-4461-9377-0B43F3BAE39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71675BA-2C3F-4CDA-ABB9-573F451EAC4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C1C8A2A-8032-4AAE-BA46-EA9083CF1B6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A77B63F-C5EF-4765-A0F5-99D4F7B7215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7EEA682-2000-4F97-A6EC-C6E4BA53A98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05BBA2A-DD8B-4F3C-B232-E16908BF8C8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AF5DCFA-3D31-4BD0-8451-14CF61E4508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204A750-2992-4292-A758-65CBFC4F78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712CCAB-8D85-46EA-8A43-C679D89283F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9CC5456-7306-4202-8EF3-9119FA7145D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類似団体平均より若干高い水準にある。地方債発行の抑制や人件費・物件費等の経常的歳出の更なる縮減に努め、健全な財政運営が図られるよう取り組む必要がある。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3B360CD-821E-4123-BF54-EEE565A74E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34C171E-9375-4520-858F-5144F7B0F31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292F1AC-6361-4F66-A4DF-425CD6159F7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EE3B4C6-34E5-4A99-AA44-E80BE467F86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440B290D-0783-4367-8F62-B16F7C28BD3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4CE018F-6084-4770-9D50-51EFC7ADF12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C136FCE-50ED-41C3-B9B0-4BECC33F53E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44BCA28-ED61-4951-B718-21A87B0F0E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DA7DC97-3FE0-4586-9E2C-71FB7A121C2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B148EFA-0F7D-48E8-9F6A-EAE2DB9C86D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4A568633-8D14-4A24-BAA2-EC9B3BF0DCF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FC7FF31A-8C8D-4A7E-9F34-F916564BEF3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88D5B89-C2E1-415B-B805-A7017AF10BA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3AEE3BB-2BA6-47FE-8E5F-4CB983EC1E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058D7A2-892C-4A39-B0A1-FD5157CC37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a:extLst>
            <a:ext uri="{FF2B5EF4-FFF2-40B4-BE49-F238E27FC236}">
              <a16:creationId xmlns:a16="http://schemas.microsoft.com/office/drawing/2014/main" id="{401ADEA5-3153-4CAA-8105-26CAC8AB63C9}"/>
            </a:ext>
          </a:extLst>
        </xdr:cNvPr>
        <xdr:cNvCxnSpPr/>
      </xdr:nvCxnSpPr>
      <xdr:spPr>
        <a:xfrm flipV="1">
          <a:off x="14793595" y="5312833"/>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a:extLst>
            <a:ext uri="{FF2B5EF4-FFF2-40B4-BE49-F238E27FC236}">
              <a16:creationId xmlns:a16="http://schemas.microsoft.com/office/drawing/2014/main" id="{E8A20721-A7C9-4A66-A393-AD3A4E8FE64F}"/>
            </a:ext>
          </a:extLst>
        </xdr:cNvPr>
        <xdr:cNvSpPr txBox="1"/>
      </xdr:nvSpPr>
      <xdr:spPr>
        <a:xfrm>
          <a:off x="148463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a:extLst>
            <a:ext uri="{FF2B5EF4-FFF2-40B4-BE49-F238E27FC236}">
              <a16:creationId xmlns:a16="http://schemas.microsoft.com/office/drawing/2014/main" id="{D284C440-85C0-4356-B46C-1EF91469BE4F}"/>
            </a:ext>
          </a:extLst>
        </xdr:cNvPr>
        <xdr:cNvCxnSpPr/>
      </xdr:nvCxnSpPr>
      <xdr:spPr>
        <a:xfrm>
          <a:off x="14706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2848CB1-209B-47DF-8E9D-18E53D93F5E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49A7470C-0526-460A-B385-FD6B3C1B595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42" name="債務償還比率平均値テキスト">
          <a:extLst>
            <a:ext uri="{FF2B5EF4-FFF2-40B4-BE49-F238E27FC236}">
              <a16:creationId xmlns:a16="http://schemas.microsoft.com/office/drawing/2014/main" id="{45AB3AA9-49CE-4D03-A0EE-1E6BA0DF9431}"/>
            </a:ext>
          </a:extLst>
        </xdr:cNvPr>
        <xdr:cNvSpPr txBox="1"/>
      </xdr:nvSpPr>
      <xdr:spPr>
        <a:xfrm>
          <a:off x="14846300" y="5775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a:extLst>
            <a:ext uri="{FF2B5EF4-FFF2-40B4-BE49-F238E27FC236}">
              <a16:creationId xmlns:a16="http://schemas.microsoft.com/office/drawing/2014/main" id="{EB51941C-49ED-4DE9-A7E7-B4D3FDA356D0}"/>
            </a:ext>
          </a:extLst>
        </xdr:cNvPr>
        <xdr:cNvSpPr/>
      </xdr:nvSpPr>
      <xdr:spPr>
        <a:xfrm>
          <a:off x="147447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a:extLst>
            <a:ext uri="{FF2B5EF4-FFF2-40B4-BE49-F238E27FC236}">
              <a16:creationId xmlns:a16="http://schemas.microsoft.com/office/drawing/2014/main" id="{DC011468-9024-4773-8B38-6B7B555248A2}"/>
            </a:ext>
          </a:extLst>
        </xdr:cNvPr>
        <xdr:cNvSpPr/>
      </xdr:nvSpPr>
      <xdr:spPr>
        <a:xfrm>
          <a:off x="140335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45" name="フローチャート: 判断 144">
          <a:extLst>
            <a:ext uri="{FF2B5EF4-FFF2-40B4-BE49-F238E27FC236}">
              <a16:creationId xmlns:a16="http://schemas.microsoft.com/office/drawing/2014/main" id="{073FDDF6-4929-4DEB-9289-6F33035A5DD4}"/>
            </a:ext>
          </a:extLst>
        </xdr:cNvPr>
        <xdr:cNvSpPr/>
      </xdr:nvSpPr>
      <xdr:spPr>
        <a:xfrm>
          <a:off x="132715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75142</xdr:rowOff>
    </xdr:from>
    <xdr:to>
      <xdr:col>64</xdr:col>
      <xdr:colOff>123825</xdr:colOff>
      <xdr:row>32</xdr:row>
      <xdr:rowOff>5292</xdr:rowOff>
    </xdr:to>
    <xdr:sp macro="" textlink="">
      <xdr:nvSpPr>
        <xdr:cNvPr id="146" name="フローチャート: 判断 145">
          <a:extLst>
            <a:ext uri="{FF2B5EF4-FFF2-40B4-BE49-F238E27FC236}">
              <a16:creationId xmlns:a16="http://schemas.microsoft.com/office/drawing/2014/main" id="{ACA5AD5D-4C87-42D8-8648-E696BF100498}"/>
            </a:ext>
          </a:extLst>
        </xdr:cNvPr>
        <xdr:cNvSpPr/>
      </xdr:nvSpPr>
      <xdr:spPr>
        <a:xfrm>
          <a:off x="12509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70104</xdr:rowOff>
    </xdr:from>
    <xdr:to>
      <xdr:col>60</xdr:col>
      <xdr:colOff>123825</xdr:colOff>
      <xdr:row>32</xdr:row>
      <xdr:rowOff>254</xdr:rowOff>
    </xdr:to>
    <xdr:sp macro="" textlink="">
      <xdr:nvSpPr>
        <xdr:cNvPr id="147" name="フローチャート: 判断 146">
          <a:extLst>
            <a:ext uri="{FF2B5EF4-FFF2-40B4-BE49-F238E27FC236}">
              <a16:creationId xmlns:a16="http://schemas.microsoft.com/office/drawing/2014/main" id="{631F21FE-26F1-484D-AFDE-74ED979A582C}"/>
            </a:ext>
          </a:extLst>
        </xdr:cNvPr>
        <xdr:cNvSpPr/>
      </xdr:nvSpPr>
      <xdr:spPr>
        <a:xfrm>
          <a:off x="11747500" y="61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C8D138A-3D4E-4030-AE70-73DE26C54F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BA6FB3C-D987-422C-B5AF-03235876C8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3DEAFB1-8C2D-4D53-8246-B693A79654A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991A5CB-4668-47ED-B3B2-6FFA62E30D3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4AFC93D-4149-4629-A06B-B80418B3F49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49223</xdr:rowOff>
    </xdr:from>
    <xdr:to>
      <xdr:col>76</xdr:col>
      <xdr:colOff>73025</xdr:colOff>
      <xdr:row>30</xdr:row>
      <xdr:rowOff>150823</xdr:rowOff>
    </xdr:to>
    <xdr:sp macro="" textlink="">
      <xdr:nvSpPr>
        <xdr:cNvPr id="153" name="楕円 152">
          <a:extLst>
            <a:ext uri="{FF2B5EF4-FFF2-40B4-BE49-F238E27FC236}">
              <a16:creationId xmlns:a16="http://schemas.microsoft.com/office/drawing/2014/main" id="{9C402280-E652-4E96-878D-2ED40B7E1B25}"/>
            </a:ext>
          </a:extLst>
        </xdr:cNvPr>
        <xdr:cNvSpPr/>
      </xdr:nvSpPr>
      <xdr:spPr>
        <a:xfrm>
          <a:off x="14744700" y="59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27650</xdr:rowOff>
    </xdr:from>
    <xdr:ext cx="469744" cy="259045"/>
    <xdr:sp macro="" textlink="">
      <xdr:nvSpPr>
        <xdr:cNvPr id="154" name="債務償還比率該当値テキスト">
          <a:extLst>
            <a:ext uri="{FF2B5EF4-FFF2-40B4-BE49-F238E27FC236}">
              <a16:creationId xmlns:a16="http://schemas.microsoft.com/office/drawing/2014/main" id="{CB345AC2-5451-484C-816D-722B4BA4EE3C}"/>
            </a:ext>
          </a:extLst>
        </xdr:cNvPr>
        <xdr:cNvSpPr txBox="1"/>
      </xdr:nvSpPr>
      <xdr:spPr>
        <a:xfrm>
          <a:off x="14846300" y="594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52282</xdr:rowOff>
    </xdr:from>
    <xdr:to>
      <xdr:col>72</xdr:col>
      <xdr:colOff>123825</xdr:colOff>
      <xdr:row>30</xdr:row>
      <xdr:rowOff>153882</xdr:rowOff>
    </xdr:to>
    <xdr:sp macro="" textlink="">
      <xdr:nvSpPr>
        <xdr:cNvPr id="155" name="楕円 154">
          <a:extLst>
            <a:ext uri="{FF2B5EF4-FFF2-40B4-BE49-F238E27FC236}">
              <a16:creationId xmlns:a16="http://schemas.microsoft.com/office/drawing/2014/main" id="{39FF7CDD-31F0-46C7-8157-066879960235}"/>
            </a:ext>
          </a:extLst>
        </xdr:cNvPr>
        <xdr:cNvSpPr/>
      </xdr:nvSpPr>
      <xdr:spPr>
        <a:xfrm>
          <a:off x="14033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100023</xdr:rowOff>
    </xdr:from>
    <xdr:to>
      <xdr:col>76</xdr:col>
      <xdr:colOff>22225</xdr:colOff>
      <xdr:row>30</xdr:row>
      <xdr:rowOff>103082</xdr:rowOff>
    </xdr:to>
    <xdr:cxnSp macro="">
      <xdr:nvCxnSpPr>
        <xdr:cNvPr id="156" name="直線コネクタ 155">
          <a:extLst>
            <a:ext uri="{FF2B5EF4-FFF2-40B4-BE49-F238E27FC236}">
              <a16:creationId xmlns:a16="http://schemas.microsoft.com/office/drawing/2014/main" id="{5975347F-7384-4086-9675-F6AA985459DB}"/>
            </a:ext>
          </a:extLst>
        </xdr:cNvPr>
        <xdr:cNvCxnSpPr/>
      </xdr:nvCxnSpPr>
      <xdr:spPr>
        <a:xfrm flipV="1">
          <a:off x="14084300" y="6015048"/>
          <a:ext cx="711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57" name="楕円 156">
          <a:extLst>
            <a:ext uri="{FF2B5EF4-FFF2-40B4-BE49-F238E27FC236}">
              <a16:creationId xmlns:a16="http://schemas.microsoft.com/office/drawing/2014/main" id="{BF0E79D4-4528-4F8B-8906-F85FD18300D6}"/>
            </a:ext>
          </a:extLst>
        </xdr:cNvPr>
        <xdr:cNvSpPr/>
      </xdr:nvSpPr>
      <xdr:spPr>
        <a:xfrm>
          <a:off x="13271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103082</xdr:rowOff>
    </xdr:from>
    <xdr:to>
      <xdr:col>72</xdr:col>
      <xdr:colOff>73025</xdr:colOff>
      <xdr:row>30</xdr:row>
      <xdr:rowOff>157057</xdr:rowOff>
    </xdr:to>
    <xdr:cxnSp macro="">
      <xdr:nvCxnSpPr>
        <xdr:cNvPr id="158" name="直線コネクタ 157">
          <a:extLst>
            <a:ext uri="{FF2B5EF4-FFF2-40B4-BE49-F238E27FC236}">
              <a16:creationId xmlns:a16="http://schemas.microsoft.com/office/drawing/2014/main" id="{E1C608BA-F603-4CBE-BF15-95B84A207B4C}"/>
            </a:ext>
          </a:extLst>
        </xdr:cNvPr>
        <xdr:cNvCxnSpPr/>
      </xdr:nvCxnSpPr>
      <xdr:spPr>
        <a:xfrm flipV="1">
          <a:off x="13322300" y="60181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107516</xdr:rowOff>
    </xdr:from>
    <xdr:to>
      <xdr:col>64</xdr:col>
      <xdr:colOff>123825</xdr:colOff>
      <xdr:row>31</xdr:row>
      <xdr:rowOff>37666</xdr:rowOff>
    </xdr:to>
    <xdr:sp macro="" textlink="">
      <xdr:nvSpPr>
        <xdr:cNvPr id="159" name="楕円 158">
          <a:extLst>
            <a:ext uri="{FF2B5EF4-FFF2-40B4-BE49-F238E27FC236}">
              <a16:creationId xmlns:a16="http://schemas.microsoft.com/office/drawing/2014/main" id="{FE1C4FB4-A9C7-48A4-B777-69072A90515A}"/>
            </a:ext>
          </a:extLst>
        </xdr:cNvPr>
        <xdr:cNvSpPr/>
      </xdr:nvSpPr>
      <xdr:spPr>
        <a:xfrm>
          <a:off x="12509500" y="6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157057</xdr:rowOff>
    </xdr:from>
    <xdr:to>
      <xdr:col>68</xdr:col>
      <xdr:colOff>73025</xdr:colOff>
      <xdr:row>30</xdr:row>
      <xdr:rowOff>158316</xdr:rowOff>
    </xdr:to>
    <xdr:cxnSp macro="">
      <xdr:nvCxnSpPr>
        <xdr:cNvPr id="160" name="直線コネクタ 159">
          <a:extLst>
            <a:ext uri="{FF2B5EF4-FFF2-40B4-BE49-F238E27FC236}">
              <a16:creationId xmlns:a16="http://schemas.microsoft.com/office/drawing/2014/main" id="{1E8BE116-A3DF-4A32-9EC6-3C208CD5ACF5}"/>
            </a:ext>
          </a:extLst>
        </xdr:cNvPr>
        <xdr:cNvCxnSpPr/>
      </xdr:nvCxnSpPr>
      <xdr:spPr>
        <a:xfrm flipV="1">
          <a:off x="12560300" y="6072082"/>
          <a:ext cx="7620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89704</xdr:rowOff>
    </xdr:from>
    <xdr:to>
      <xdr:col>60</xdr:col>
      <xdr:colOff>123825</xdr:colOff>
      <xdr:row>31</xdr:row>
      <xdr:rowOff>19854</xdr:rowOff>
    </xdr:to>
    <xdr:sp macro="" textlink="">
      <xdr:nvSpPr>
        <xdr:cNvPr id="161" name="楕円 160">
          <a:extLst>
            <a:ext uri="{FF2B5EF4-FFF2-40B4-BE49-F238E27FC236}">
              <a16:creationId xmlns:a16="http://schemas.microsoft.com/office/drawing/2014/main" id="{C84B089F-986B-4189-B668-92684D4B21AF}"/>
            </a:ext>
          </a:extLst>
        </xdr:cNvPr>
        <xdr:cNvSpPr/>
      </xdr:nvSpPr>
      <xdr:spPr>
        <a:xfrm>
          <a:off x="11747500" y="60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140504</xdr:rowOff>
    </xdr:from>
    <xdr:to>
      <xdr:col>64</xdr:col>
      <xdr:colOff>73025</xdr:colOff>
      <xdr:row>30</xdr:row>
      <xdr:rowOff>158316</xdr:rowOff>
    </xdr:to>
    <xdr:cxnSp macro="">
      <xdr:nvCxnSpPr>
        <xdr:cNvPr id="162" name="直線コネクタ 161">
          <a:extLst>
            <a:ext uri="{FF2B5EF4-FFF2-40B4-BE49-F238E27FC236}">
              <a16:creationId xmlns:a16="http://schemas.microsoft.com/office/drawing/2014/main" id="{F292A24B-2B4A-4290-AED9-39C544EE5182}"/>
            </a:ext>
          </a:extLst>
        </xdr:cNvPr>
        <xdr:cNvCxnSpPr/>
      </xdr:nvCxnSpPr>
      <xdr:spPr>
        <a:xfrm>
          <a:off x="11798300" y="6055529"/>
          <a:ext cx="762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63" name="n_1aveValue債務償還比率">
          <a:extLst>
            <a:ext uri="{FF2B5EF4-FFF2-40B4-BE49-F238E27FC236}">
              <a16:creationId xmlns:a16="http://schemas.microsoft.com/office/drawing/2014/main" id="{8FE50831-7560-4D96-BC2E-B5E3F40DEF5C}"/>
            </a:ext>
          </a:extLst>
        </xdr:cNvPr>
        <xdr:cNvSpPr txBox="1"/>
      </xdr:nvSpPr>
      <xdr:spPr>
        <a:xfrm>
          <a:off x="13836727" y="5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64" name="n_2aveValue債務償還比率">
          <a:extLst>
            <a:ext uri="{FF2B5EF4-FFF2-40B4-BE49-F238E27FC236}">
              <a16:creationId xmlns:a16="http://schemas.microsoft.com/office/drawing/2014/main" id="{99EC2B28-2AEB-4ED5-BC58-966BBCF24590}"/>
            </a:ext>
          </a:extLst>
        </xdr:cNvPr>
        <xdr:cNvSpPr txBox="1"/>
      </xdr:nvSpPr>
      <xdr:spPr>
        <a:xfrm>
          <a:off x="13087427" y="62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167869</xdr:rowOff>
    </xdr:from>
    <xdr:ext cx="469744" cy="259045"/>
    <xdr:sp macro="" textlink="">
      <xdr:nvSpPr>
        <xdr:cNvPr id="165" name="n_3aveValue債務償還比率">
          <a:extLst>
            <a:ext uri="{FF2B5EF4-FFF2-40B4-BE49-F238E27FC236}">
              <a16:creationId xmlns:a16="http://schemas.microsoft.com/office/drawing/2014/main" id="{A10D3162-81AD-4E0C-BE78-0627C753C26E}"/>
            </a:ext>
          </a:extLst>
        </xdr:cNvPr>
        <xdr:cNvSpPr txBox="1"/>
      </xdr:nvSpPr>
      <xdr:spPr>
        <a:xfrm>
          <a:off x="123254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162831</xdr:rowOff>
    </xdr:from>
    <xdr:ext cx="469744" cy="259045"/>
    <xdr:sp macro="" textlink="">
      <xdr:nvSpPr>
        <xdr:cNvPr id="166" name="n_4aveValue債務償還比率">
          <a:extLst>
            <a:ext uri="{FF2B5EF4-FFF2-40B4-BE49-F238E27FC236}">
              <a16:creationId xmlns:a16="http://schemas.microsoft.com/office/drawing/2014/main" id="{FB9B640E-E7B2-480C-BE1D-CA1E54589437}"/>
            </a:ext>
          </a:extLst>
        </xdr:cNvPr>
        <xdr:cNvSpPr txBox="1"/>
      </xdr:nvSpPr>
      <xdr:spPr>
        <a:xfrm>
          <a:off x="11563427"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145009</xdr:rowOff>
    </xdr:from>
    <xdr:ext cx="469744" cy="259045"/>
    <xdr:sp macro="" textlink="">
      <xdr:nvSpPr>
        <xdr:cNvPr id="167" name="n_1mainValue債務償還比率">
          <a:extLst>
            <a:ext uri="{FF2B5EF4-FFF2-40B4-BE49-F238E27FC236}">
              <a16:creationId xmlns:a16="http://schemas.microsoft.com/office/drawing/2014/main" id="{67D644B7-FD53-437B-8D52-3DE69117D662}"/>
            </a:ext>
          </a:extLst>
        </xdr:cNvPr>
        <xdr:cNvSpPr txBox="1"/>
      </xdr:nvSpPr>
      <xdr:spPr>
        <a:xfrm>
          <a:off x="13836727" y="606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68" name="n_2mainValue債務償還比率">
          <a:extLst>
            <a:ext uri="{FF2B5EF4-FFF2-40B4-BE49-F238E27FC236}">
              <a16:creationId xmlns:a16="http://schemas.microsoft.com/office/drawing/2014/main" id="{D3F14DF6-8539-4053-ACB1-828417B1E481}"/>
            </a:ext>
          </a:extLst>
        </xdr:cNvPr>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54193</xdr:rowOff>
    </xdr:from>
    <xdr:ext cx="469744" cy="259045"/>
    <xdr:sp macro="" textlink="">
      <xdr:nvSpPr>
        <xdr:cNvPr id="169" name="n_3mainValue債務償還比率">
          <a:extLst>
            <a:ext uri="{FF2B5EF4-FFF2-40B4-BE49-F238E27FC236}">
              <a16:creationId xmlns:a16="http://schemas.microsoft.com/office/drawing/2014/main" id="{39D243E7-C164-4A10-AF08-B15DD0EC2287}"/>
            </a:ext>
          </a:extLst>
        </xdr:cNvPr>
        <xdr:cNvSpPr txBox="1"/>
      </xdr:nvSpPr>
      <xdr:spPr>
        <a:xfrm>
          <a:off x="12325427" y="579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36381</xdr:rowOff>
    </xdr:from>
    <xdr:ext cx="469744" cy="259045"/>
    <xdr:sp macro="" textlink="">
      <xdr:nvSpPr>
        <xdr:cNvPr id="170" name="n_4mainValue債務償還比率">
          <a:extLst>
            <a:ext uri="{FF2B5EF4-FFF2-40B4-BE49-F238E27FC236}">
              <a16:creationId xmlns:a16="http://schemas.microsoft.com/office/drawing/2014/main" id="{FF783EB2-9C0F-4624-A96F-C1306E3CA9F5}"/>
            </a:ext>
          </a:extLst>
        </xdr:cNvPr>
        <xdr:cNvSpPr txBox="1"/>
      </xdr:nvSpPr>
      <xdr:spPr>
        <a:xfrm>
          <a:off x="11563427" y="577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70063C7-40E1-4599-A114-BE26E773EEC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E2FBAA4-73A0-459D-A42E-2863E6ED3A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C3981EF-611F-40DC-8602-CD43F2FFFE1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8C5358D-8DB3-45DE-A5A7-8A93EEDF89B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B1853F6-2EE6-4BA3-A60C-DE00F50EDB2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2CA4E1D-15AD-49A8-98EE-DDDD17E0708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97E2B7-1528-45F0-A238-ECA2CB7B50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2267EC-D9C3-4692-9AD5-2B4F79DADA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6BC6A2-734E-4F0F-A1CB-F3A9224F5D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829989-1F70-4BB5-BF7F-75528A6E14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9D7C15-9A3A-4680-827E-0704087E14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278929-E6A0-4F8A-961F-1030888DB2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E85C10-77BA-446B-95AA-E0B9409806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FB6C54-3533-49AA-ACEA-D5CF9FBF31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532C89-2B0D-4DD4-B46D-DCD3D99560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039686-0E32-4E73-B184-5120CC88AC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22AD8F-8D35-4F6D-8459-A299B58DBB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D08B07-3256-40AF-ABE1-4E16381F7F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826C05-C2BB-4B4C-886C-87D23FA7D9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5B88E1-97D0-4781-A577-B8A8BD6B87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82CFA9-892E-4FC8-B3AC-6E7A4A98FF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C3D15F-D279-49F7-A5F4-34C9E82E7ED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A38142-21EA-4E90-9F28-C8D8215AEC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179555-7B95-4404-899C-AF3E511E72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E04186-4DF8-42BD-8B40-27BAA0FC16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13DA7F-EF84-44BD-86CA-C1F35D44EB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5361F4-6BDA-488D-B370-EB0E8484A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DA837D-EE7A-4BF0-90F6-6B00315C1B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B792CA-881C-40CA-920A-7729216188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1C0F47-CFE8-4C6D-ACE5-06306F83884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A74FC3-FDBC-43ED-A368-51FAA3BFB2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C3C1B4-A9AE-413A-A778-EBB621C915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589B3C-0E79-4B75-9E5E-A0BBD0F636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AEB484-5894-4EBC-81BD-1B3F7F54CA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974B8B-2D0C-4444-935D-05F559179A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78957F-DBBE-4130-A04E-301801CB7D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58385D-72B6-4DB3-ADF6-C821620AEA2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1C4B38-69AA-4554-B5C2-711D8EC458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0E3C35-93B9-4B20-94DD-564CC5546F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33EC44-5D97-4BFC-905A-1FDBA49109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357A79-986C-4254-BCC0-C7FADB632B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B0FC52-22D3-4842-835C-E05534C453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682A57-6434-4ABA-AF8D-FA2DF158B2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30AFC5-B36E-4324-AF04-57362B684D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F4286E-606F-4781-9951-7DFE1D7C432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6E8B92-2BB0-41F8-8060-89B455AAF4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FD6ADB-8659-43E2-9E55-BA4A60C611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3AA1C6-C3A5-4A89-9BD6-DE9C2B984C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A1C05AA-7C39-4E81-99E4-4F7CFE5AE7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1A3FAF6-ED05-4B9E-A7C4-0C6998CC8D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110FFCF-6703-482F-A801-77B384CB8BC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23EFA43-1F75-4574-8D7C-3643F363099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553564-FF05-4107-B4A9-0E7B16FF043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7C9687-76F3-4FE7-90A6-ECA2ED060EE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F49242-9C8D-40EA-893E-84FEA6C89D7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E09BF3-33E9-4ACD-8813-26868A01E94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A03C93-BE19-4EFD-80BA-C9C9C06388B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87B0287-05A8-4713-B4F4-F5FD99D40CF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AA42CF-9CDD-429F-A6A8-9864A0B20B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04FFC8-5256-4DE5-BFDA-3502177E85D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F4379A4-E42A-43F0-B90D-E03BB1468E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85EF2B22-5934-44D0-9AB3-BA161399DD8F}"/>
            </a:ext>
          </a:extLst>
        </xdr:cNvPr>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5C97CFE8-B102-47A5-A488-A95FD524D70E}"/>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24051210-2386-4F92-920D-E289CC41AB6C}"/>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C0F47ACD-5C0D-4575-B770-DD955085463D}"/>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840974CD-ACBC-491A-BE10-EF3B1D4830B9}"/>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3827</xdr:rowOff>
    </xdr:from>
    <xdr:ext cx="405111" cy="259045"/>
    <xdr:sp macro="" textlink="">
      <xdr:nvSpPr>
        <xdr:cNvPr id="62" name="【道路】&#10;有形固定資産減価償却率平均値テキスト">
          <a:extLst>
            <a:ext uri="{FF2B5EF4-FFF2-40B4-BE49-F238E27FC236}">
              <a16:creationId xmlns:a16="http://schemas.microsoft.com/office/drawing/2014/main" id="{AE84D1BA-1753-41BB-9190-7B5678A25307}"/>
            </a:ext>
          </a:extLst>
        </xdr:cNvPr>
        <xdr:cNvSpPr txBox="1"/>
      </xdr:nvSpPr>
      <xdr:spPr>
        <a:xfrm>
          <a:off x="4673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27402FF0-6E75-47B9-8A84-09AE54115275}"/>
            </a:ext>
          </a:extLst>
        </xdr:cNvPr>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0E09CE82-C27A-4756-91F3-64B9D5E54E4E}"/>
            </a:ext>
          </a:extLst>
        </xdr:cNvPr>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FF42D825-9E91-4A55-844E-677E82FD131F}"/>
            </a:ext>
          </a:extLst>
        </xdr:cNvPr>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a:extLst>
            <a:ext uri="{FF2B5EF4-FFF2-40B4-BE49-F238E27FC236}">
              <a16:creationId xmlns:a16="http://schemas.microsoft.com/office/drawing/2014/main" id="{EA2EA747-722D-4325-93E7-A2B5887B9529}"/>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C3979D04-1DBB-43B9-8E5D-8BACD66E18CB}"/>
            </a:ext>
          </a:extLst>
        </xdr:cNvPr>
        <xdr:cNvSpPr/>
      </xdr:nvSpPr>
      <xdr:spPr>
        <a:xfrm>
          <a:off x="107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949E0F-260F-4C9D-9003-C34200A155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A44459-54C4-4706-8306-8E8680CD84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039983-15DC-41CA-8F19-CC74D66A05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D51BB3-A7CD-45BB-A666-AA6C6F2863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BC5D06-6461-4D84-9FC4-7A51258DF3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1C39B677-F57C-4510-B6B9-5A5B8D99AFEB}"/>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3E8D4EAF-02F4-41E1-B53E-691EAB42D712}"/>
            </a:ext>
          </a:extLst>
        </xdr:cNvPr>
        <xdr:cNvSpPr txBox="1"/>
      </xdr:nvSpPr>
      <xdr:spPr>
        <a:xfrm>
          <a:off x="4673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2B4F4A8F-717D-4E50-9C0D-1AFD61F543A6}"/>
            </a:ext>
          </a:extLst>
        </xdr:cNvPr>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DDD1EA7E-E559-4AF7-A59C-EC1B0B31E4D1}"/>
            </a:ext>
          </a:extLst>
        </xdr:cNvPr>
        <xdr:cNvCxnSpPr/>
      </xdr:nvCxnSpPr>
      <xdr:spPr>
        <a:xfrm>
          <a:off x="3797300" y="65512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B4F47B14-74EC-4C73-8BDC-D114A67C870F}"/>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5DE01C2C-955B-497B-9337-8CD471AF36DD}"/>
            </a:ext>
          </a:extLst>
        </xdr:cNvPr>
        <xdr:cNvCxnSpPr/>
      </xdr:nvCxnSpPr>
      <xdr:spPr>
        <a:xfrm flipV="1">
          <a:off x="2908300" y="65512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9" name="楕円 78">
          <a:extLst>
            <a:ext uri="{FF2B5EF4-FFF2-40B4-BE49-F238E27FC236}">
              <a16:creationId xmlns:a16="http://schemas.microsoft.com/office/drawing/2014/main" id="{710BAA96-29C6-40DE-BC8D-4F70335DF92D}"/>
            </a:ext>
          </a:extLst>
        </xdr:cNvPr>
        <xdr:cNvSpPr/>
      </xdr:nvSpPr>
      <xdr:spPr>
        <a:xfrm>
          <a:off x="196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1A5F66C5-E5CA-4094-8BA7-99CFDE3BF8D4}"/>
            </a:ext>
          </a:extLst>
        </xdr:cNvPr>
        <xdr:cNvCxnSpPr/>
      </xdr:nvCxnSpPr>
      <xdr:spPr>
        <a:xfrm>
          <a:off x="2019300" y="65360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a:extLst>
            <a:ext uri="{FF2B5EF4-FFF2-40B4-BE49-F238E27FC236}">
              <a16:creationId xmlns:a16="http://schemas.microsoft.com/office/drawing/2014/main" id="{901F1933-0607-4942-A089-F2D711E4D335}"/>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20955</xdr:rowOff>
    </xdr:to>
    <xdr:cxnSp macro="">
      <xdr:nvCxnSpPr>
        <xdr:cNvPr id="82" name="直線コネクタ 81">
          <a:extLst>
            <a:ext uri="{FF2B5EF4-FFF2-40B4-BE49-F238E27FC236}">
              <a16:creationId xmlns:a16="http://schemas.microsoft.com/office/drawing/2014/main" id="{EC00E92E-6DA3-4DD5-A2EC-E7098F9ED954}"/>
            </a:ext>
          </a:extLst>
        </xdr:cNvPr>
        <xdr:cNvCxnSpPr/>
      </xdr:nvCxnSpPr>
      <xdr:spPr>
        <a:xfrm>
          <a:off x="1130300" y="6499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a:extLst>
            <a:ext uri="{FF2B5EF4-FFF2-40B4-BE49-F238E27FC236}">
              <a16:creationId xmlns:a16="http://schemas.microsoft.com/office/drawing/2014/main" id="{070FE0F2-EC99-4EEF-8244-DAA5F7407099}"/>
            </a:ext>
          </a:extLst>
        </xdr:cNvPr>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a:extLst>
            <a:ext uri="{FF2B5EF4-FFF2-40B4-BE49-F238E27FC236}">
              <a16:creationId xmlns:a16="http://schemas.microsoft.com/office/drawing/2014/main" id="{F3F5677E-1E99-41A5-88F1-BD0F55E84B80}"/>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5" name="n_3aveValue【道路】&#10;有形固定資産減価償却率">
          <a:extLst>
            <a:ext uri="{FF2B5EF4-FFF2-40B4-BE49-F238E27FC236}">
              <a16:creationId xmlns:a16="http://schemas.microsoft.com/office/drawing/2014/main" id="{FA42DD31-273E-4F58-9842-CA33EB5BECED}"/>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86" name="n_4aveValue【道路】&#10;有形固定資産減価償却率">
          <a:extLst>
            <a:ext uri="{FF2B5EF4-FFF2-40B4-BE49-F238E27FC236}">
              <a16:creationId xmlns:a16="http://schemas.microsoft.com/office/drawing/2014/main" id="{6A91207A-D5E7-43F6-A52C-45CCF6A113F3}"/>
            </a:ext>
          </a:extLst>
        </xdr:cNvPr>
        <xdr:cNvSpPr txBox="1"/>
      </xdr:nvSpPr>
      <xdr:spPr>
        <a:xfrm>
          <a:off x="927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E8E2EA47-24B3-4645-8EDC-D2DA9DB07F3D}"/>
            </a:ext>
          </a:extLst>
        </xdr:cNvPr>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9EA006DA-F51D-4E55-9582-0A672ADF64C4}"/>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9" name="n_3mainValue【道路】&#10;有形固定資産減価償却率">
          <a:extLst>
            <a:ext uri="{FF2B5EF4-FFF2-40B4-BE49-F238E27FC236}">
              <a16:creationId xmlns:a16="http://schemas.microsoft.com/office/drawing/2014/main" id="{4BEDBA5D-0EF6-44B6-B78E-2F3D4C9CCE94}"/>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D8449E83-C363-4F9F-B4DB-D19A7DF54C9C}"/>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607B604-A6FC-4D22-AF1A-0C14005784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F4CF55B-BE39-4FB1-A6B9-27C561FA33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D0B8AD-A377-4E85-BD9C-565968E7EA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675438E-EB41-41FC-855A-A0D842BD95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ECF4007-461D-44EC-93B9-1BF414EF75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0DB51C2-C867-43F1-834D-E3AD41AD76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4944372-93E0-427F-A929-57067072DD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0C74A31-C54D-43B0-A772-257C714A45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EE76473-3ACD-4EE9-A7BF-5C3E7ADAA22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23E7742-8D1D-454E-9F83-B8B854A1D1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A23E0C3-318A-453F-8675-09ADD957EC9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AF3F4F2-F2F4-4937-B16B-15DE1AE2AD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0134F42-9AE5-4D1B-B2A2-485FE647B8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2DC9B33-0895-405D-84C5-15CFE0E7607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7BEB4C1-D169-4C35-B73A-C809DCC38EF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C8B6628-B200-4EBF-A3B6-28044C226DD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470441E-1E7A-4D58-989E-4F617B7D52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30BCB11-B7D4-4B45-8DAA-01A2BF5EE59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D6A5E8F-2563-432A-8272-23F1B9B5EBF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FFBAD65-F535-4AA4-8097-9A06E1FC422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3F938AE-F24A-44D1-A37B-58FAE26F80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1BC3641-0EE5-4B47-B0EF-508E7C6C0C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48773FD-5D64-42AE-84F4-F5D179F642E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EF1202AB-617E-4B31-9A42-5346010C2D7F}"/>
            </a:ext>
          </a:extLst>
        </xdr:cNvPr>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9E986AAA-E069-459E-918B-5DEBF36EA086}"/>
            </a:ext>
          </a:extLst>
        </xdr:cNvPr>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9D8CEF9A-2412-4811-8FA8-B853A7B6605A}"/>
            </a:ext>
          </a:extLst>
        </xdr:cNvPr>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6FC8E525-2249-4F67-8282-49F64C02DDCD}"/>
            </a:ext>
          </a:extLst>
        </xdr:cNvPr>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6B45B263-CD42-42E2-909F-DC5550F2695D}"/>
            </a:ext>
          </a:extLst>
        </xdr:cNvPr>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90847</xdr:rowOff>
    </xdr:from>
    <xdr:ext cx="534377" cy="259045"/>
    <xdr:sp macro="" textlink="">
      <xdr:nvSpPr>
        <xdr:cNvPr id="119" name="【道路】&#10;一人当たり延長平均値テキスト">
          <a:extLst>
            <a:ext uri="{FF2B5EF4-FFF2-40B4-BE49-F238E27FC236}">
              <a16:creationId xmlns:a16="http://schemas.microsoft.com/office/drawing/2014/main" id="{65A23A2A-40CE-41F9-8287-3DAA4DD9EE7B}"/>
            </a:ext>
          </a:extLst>
        </xdr:cNvPr>
        <xdr:cNvSpPr txBox="1"/>
      </xdr:nvSpPr>
      <xdr:spPr>
        <a:xfrm>
          <a:off x="10515600" y="660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66CEBD05-8036-44A3-8AE1-DC9CD1F8AA44}"/>
            </a:ext>
          </a:extLst>
        </xdr:cNvPr>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0C4018C9-E52F-44BE-8E4C-3A30BB14C70C}"/>
            </a:ext>
          </a:extLst>
        </xdr:cNvPr>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BE500438-F45D-47A1-97F6-AB1EE8806391}"/>
            </a:ext>
          </a:extLst>
        </xdr:cNvPr>
        <xdr:cNvSpPr/>
      </xdr:nvSpPr>
      <xdr:spPr>
        <a:xfrm>
          <a:off x="8699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125299</xdr:rowOff>
    </xdr:from>
    <xdr:to>
      <xdr:col>41</xdr:col>
      <xdr:colOff>101600</xdr:colOff>
      <xdr:row>40</xdr:row>
      <xdr:rowOff>55449</xdr:rowOff>
    </xdr:to>
    <xdr:sp macro="" textlink="">
      <xdr:nvSpPr>
        <xdr:cNvPr id="123" name="フローチャート: 判断 122">
          <a:extLst>
            <a:ext uri="{FF2B5EF4-FFF2-40B4-BE49-F238E27FC236}">
              <a16:creationId xmlns:a16="http://schemas.microsoft.com/office/drawing/2014/main" id="{8050422D-3A4B-42A0-9DF9-FD7C59FB5E9E}"/>
            </a:ext>
          </a:extLst>
        </xdr:cNvPr>
        <xdr:cNvSpPr/>
      </xdr:nvSpPr>
      <xdr:spPr>
        <a:xfrm>
          <a:off x="7810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119659</xdr:rowOff>
    </xdr:from>
    <xdr:to>
      <xdr:col>36</xdr:col>
      <xdr:colOff>165100</xdr:colOff>
      <xdr:row>40</xdr:row>
      <xdr:rowOff>49809</xdr:rowOff>
    </xdr:to>
    <xdr:sp macro="" textlink="">
      <xdr:nvSpPr>
        <xdr:cNvPr id="124" name="フローチャート: 判断 123">
          <a:extLst>
            <a:ext uri="{FF2B5EF4-FFF2-40B4-BE49-F238E27FC236}">
              <a16:creationId xmlns:a16="http://schemas.microsoft.com/office/drawing/2014/main" id="{5A225DE7-7F7B-4EA1-B13D-AA712376175A}"/>
            </a:ext>
          </a:extLst>
        </xdr:cNvPr>
        <xdr:cNvSpPr/>
      </xdr:nvSpPr>
      <xdr:spPr>
        <a:xfrm>
          <a:off x="6921500" y="680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EDCB0D-CB89-4A9D-867C-48F660870C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E7913D-4AC4-4D85-B641-61D7DCAFF0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92AAA0-69D6-4F15-8115-1D1799358D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449D29-5CA7-4229-855A-59EEF9532A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943DCBF-043D-428C-A959-F541594513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68758</xdr:rowOff>
    </xdr:from>
    <xdr:to>
      <xdr:col>55</xdr:col>
      <xdr:colOff>50800</xdr:colOff>
      <xdr:row>36</xdr:row>
      <xdr:rowOff>170358</xdr:rowOff>
    </xdr:to>
    <xdr:sp macro="" textlink="">
      <xdr:nvSpPr>
        <xdr:cNvPr id="130" name="楕円 129">
          <a:extLst>
            <a:ext uri="{FF2B5EF4-FFF2-40B4-BE49-F238E27FC236}">
              <a16:creationId xmlns:a16="http://schemas.microsoft.com/office/drawing/2014/main" id="{9AE8635E-2442-4322-BD78-F8107EEAFF78}"/>
            </a:ext>
          </a:extLst>
        </xdr:cNvPr>
        <xdr:cNvSpPr/>
      </xdr:nvSpPr>
      <xdr:spPr>
        <a:xfrm>
          <a:off x="10426700" y="62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91635</xdr:rowOff>
    </xdr:from>
    <xdr:ext cx="534377" cy="259045"/>
    <xdr:sp macro="" textlink="">
      <xdr:nvSpPr>
        <xdr:cNvPr id="131" name="【道路】&#10;一人当たり延長該当値テキスト">
          <a:extLst>
            <a:ext uri="{FF2B5EF4-FFF2-40B4-BE49-F238E27FC236}">
              <a16:creationId xmlns:a16="http://schemas.microsoft.com/office/drawing/2014/main" id="{43126A43-2C0A-4CAE-8AC9-EB3FDAF52BF2}"/>
            </a:ext>
          </a:extLst>
        </xdr:cNvPr>
        <xdr:cNvSpPr txBox="1"/>
      </xdr:nvSpPr>
      <xdr:spPr>
        <a:xfrm>
          <a:off x="10515600" y="60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88132</xdr:rowOff>
    </xdr:from>
    <xdr:to>
      <xdr:col>50</xdr:col>
      <xdr:colOff>165100</xdr:colOff>
      <xdr:row>37</xdr:row>
      <xdr:rowOff>18282</xdr:rowOff>
    </xdr:to>
    <xdr:sp macro="" textlink="">
      <xdr:nvSpPr>
        <xdr:cNvPr id="132" name="楕円 131">
          <a:extLst>
            <a:ext uri="{FF2B5EF4-FFF2-40B4-BE49-F238E27FC236}">
              <a16:creationId xmlns:a16="http://schemas.microsoft.com/office/drawing/2014/main" id="{A9C9C912-5E62-44D6-8C66-CA2D2F5D04D9}"/>
            </a:ext>
          </a:extLst>
        </xdr:cNvPr>
        <xdr:cNvSpPr/>
      </xdr:nvSpPr>
      <xdr:spPr>
        <a:xfrm>
          <a:off x="9588500" y="62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119558</xdr:rowOff>
    </xdr:from>
    <xdr:to>
      <xdr:col>55</xdr:col>
      <xdr:colOff>0</xdr:colOff>
      <xdr:row>36</xdr:row>
      <xdr:rowOff>138932</xdr:rowOff>
    </xdr:to>
    <xdr:cxnSp macro="">
      <xdr:nvCxnSpPr>
        <xdr:cNvPr id="133" name="直線コネクタ 132">
          <a:extLst>
            <a:ext uri="{FF2B5EF4-FFF2-40B4-BE49-F238E27FC236}">
              <a16:creationId xmlns:a16="http://schemas.microsoft.com/office/drawing/2014/main" id="{CDFB2332-EE2E-4DF0-BFD0-E5DB3CA0BAEC}"/>
            </a:ext>
          </a:extLst>
        </xdr:cNvPr>
        <xdr:cNvCxnSpPr/>
      </xdr:nvCxnSpPr>
      <xdr:spPr>
        <a:xfrm flipV="1">
          <a:off x="9639300" y="6291758"/>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130594</xdr:rowOff>
    </xdr:from>
    <xdr:to>
      <xdr:col>46</xdr:col>
      <xdr:colOff>38100</xdr:colOff>
      <xdr:row>37</xdr:row>
      <xdr:rowOff>60744</xdr:rowOff>
    </xdr:to>
    <xdr:sp macro="" textlink="">
      <xdr:nvSpPr>
        <xdr:cNvPr id="134" name="楕円 133">
          <a:extLst>
            <a:ext uri="{FF2B5EF4-FFF2-40B4-BE49-F238E27FC236}">
              <a16:creationId xmlns:a16="http://schemas.microsoft.com/office/drawing/2014/main" id="{DAD01A21-574D-47DC-B4B9-62F6E33E10B6}"/>
            </a:ext>
          </a:extLst>
        </xdr:cNvPr>
        <xdr:cNvSpPr/>
      </xdr:nvSpPr>
      <xdr:spPr>
        <a:xfrm>
          <a:off x="8699500" y="63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138932</xdr:rowOff>
    </xdr:from>
    <xdr:to>
      <xdr:col>50</xdr:col>
      <xdr:colOff>114300</xdr:colOff>
      <xdr:row>37</xdr:row>
      <xdr:rowOff>9944</xdr:rowOff>
    </xdr:to>
    <xdr:cxnSp macro="">
      <xdr:nvCxnSpPr>
        <xdr:cNvPr id="135" name="直線コネクタ 134">
          <a:extLst>
            <a:ext uri="{FF2B5EF4-FFF2-40B4-BE49-F238E27FC236}">
              <a16:creationId xmlns:a16="http://schemas.microsoft.com/office/drawing/2014/main" id="{1CB28A56-AD8C-42C9-A949-3D42AD9ADD3C}"/>
            </a:ext>
          </a:extLst>
        </xdr:cNvPr>
        <xdr:cNvCxnSpPr/>
      </xdr:nvCxnSpPr>
      <xdr:spPr>
        <a:xfrm flipV="1">
          <a:off x="8750300" y="6311132"/>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146215</xdr:rowOff>
    </xdr:from>
    <xdr:to>
      <xdr:col>41</xdr:col>
      <xdr:colOff>101600</xdr:colOff>
      <xdr:row>37</xdr:row>
      <xdr:rowOff>76365</xdr:rowOff>
    </xdr:to>
    <xdr:sp macro="" textlink="">
      <xdr:nvSpPr>
        <xdr:cNvPr id="136" name="楕円 135">
          <a:extLst>
            <a:ext uri="{FF2B5EF4-FFF2-40B4-BE49-F238E27FC236}">
              <a16:creationId xmlns:a16="http://schemas.microsoft.com/office/drawing/2014/main" id="{0A9FC4C1-7FD0-4806-AA99-2B62A0621BC4}"/>
            </a:ext>
          </a:extLst>
        </xdr:cNvPr>
        <xdr:cNvSpPr/>
      </xdr:nvSpPr>
      <xdr:spPr>
        <a:xfrm>
          <a:off x="7810500" y="63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9944</xdr:rowOff>
    </xdr:from>
    <xdr:to>
      <xdr:col>45</xdr:col>
      <xdr:colOff>177800</xdr:colOff>
      <xdr:row>37</xdr:row>
      <xdr:rowOff>25565</xdr:rowOff>
    </xdr:to>
    <xdr:cxnSp macro="">
      <xdr:nvCxnSpPr>
        <xdr:cNvPr id="137" name="直線コネクタ 136">
          <a:extLst>
            <a:ext uri="{FF2B5EF4-FFF2-40B4-BE49-F238E27FC236}">
              <a16:creationId xmlns:a16="http://schemas.microsoft.com/office/drawing/2014/main" id="{6BC624AB-A7D3-4BA5-8439-1CD616A96DC2}"/>
            </a:ext>
          </a:extLst>
        </xdr:cNvPr>
        <xdr:cNvCxnSpPr/>
      </xdr:nvCxnSpPr>
      <xdr:spPr>
        <a:xfrm flipV="1">
          <a:off x="7861300" y="635359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163475</xdr:rowOff>
    </xdr:from>
    <xdr:to>
      <xdr:col>36</xdr:col>
      <xdr:colOff>165100</xdr:colOff>
      <xdr:row>37</xdr:row>
      <xdr:rowOff>93625</xdr:rowOff>
    </xdr:to>
    <xdr:sp macro="" textlink="">
      <xdr:nvSpPr>
        <xdr:cNvPr id="138" name="楕円 137">
          <a:extLst>
            <a:ext uri="{FF2B5EF4-FFF2-40B4-BE49-F238E27FC236}">
              <a16:creationId xmlns:a16="http://schemas.microsoft.com/office/drawing/2014/main" id="{C109C6DF-13DD-4202-8538-49E115B93BF7}"/>
            </a:ext>
          </a:extLst>
        </xdr:cNvPr>
        <xdr:cNvSpPr/>
      </xdr:nvSpPr>
      <xdr:spPr>
        <a:xfrm>
          <a:off x="6921500" y="63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25565</xdr:rowOff>
    </xdr:from>
    <xdr:to>
      <xdr:col>41</xdr:col>
      <xdr:colOff>50800</xdr:colOff>
      <xdr:row>37</xdr:row>
      <xdr:rowOff>42825</xdr:rowOff>
    </xdr:to>
    <xdr:cxnSp macro="">
      <xdr:nvCxnSpPr>
        <xdr:cNvPr id="139" name="直線コネクタ 138">
          <a:extLst>
            <a:ext uri="{FF2B5EF4-FFF2-40B4-BE49-F238E27FC236}">
              <a16:creationId xmlns:a16="http://schemas.microsoft.com/office/drawing/2014/main" id="{D85924A3-4EF8-4B85-B0C6-5E0A5949871D}"/>
            </a:ext>
          </a:extLst>
        </xdr:cNvPr>
        <xdr:cNvCxnSpPr/>
      </xdr:nvCxnSpPr>
      <xdr:spPr>
        <a:xfrm flipV="1">
          <a:off x="6972300" y="6369215"/>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51871</xdr:rowOff>
    </xdr:from>
    <xdr:ext cx="534377" cy="259045"/>
    <xdr:sp macro="" textlink="">
      <xdr:nvSpPr>
        <xdr:cNvPr id="140" name="n_1aveValue【道路】&#10;一人当たり延長">
          <a:extLst>
            <a:ext uri="{FF2B5EF4-FFF2-40B4-BE49-F238E27FC236}">
              <a16:creationId xmlns:a16="http://schemas.microsoft.com/office/drawing/2014/main" id="{77081EFA-4080-4390-A1A0-941292AC6D4E}"/>
            </a:ext>
          </a:extLst>
        </xdr:cNvPr>
        <xdr:cNvSpPr txBox="1"/>
      </xdr:nvSpPr>
      <xdr:spPr>
        <a:xfrm>
          <a:off x="93594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45413</xdr:rowOff>
    </xdr:from>
    <xdr:ext cx="534377" cy="259045"/>
    <xdr:sp macro="" textlink="">
      <xdr:nvSpPr>
        <xdr:cNvPr id="141" name="n_2aveValue【道路】&#10;一人当たり延長">
          <a:extLst>
            <a:ext uri="{FF2B5EF4-FFF2-40B4-BE49-F238E27FC236}">
              <a16:creationId xmlns:a16="http://schemas.microsoft.com/office/drawing/2014/main" id="{F9ED2A5A-9820-4692-AB4A-C1AC94693995}"/>
            </a:ext>
          </a:extLst>
        </xdr:cNvPr>
        <xdr:cNvSpPr txBox="1"/>
      </xdr:nvSpPr>
      <xdr:spPr>
        <a:xfrm>
          <a:off x="8483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46576</xdr:rowOff>
    </xdr:from>
    <xdr:ext cx="534377" cy="259045"/>
    <xdr:sp macro="" textlink="">
      <xdr:nvSpPr>
        <xdr:cNvPr id="142" name="n_3aveValue【道路】&#10;一人当たり延長">
          <a:extLst>
            <a:ext uri="{FF2B5EF4-FFF2-40B4-BE49-F238E27FC236}">
              <a16:creationId xmlns:a16="http://schemas.microsoft.com/office/drawing/2014/main" id="{8800928A-5C03-452B-AF00-6D3BF4751B5A}"/>
            </a:ext>
          </a:extLst>
        </xdr:cNvPr>
        <xdr:cNvSpPr txBox="1"/>
      </xdr:nvSpPr>
      <xdr:spPr>
        <a:xfrm>
          <a:off x="7594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40936</xdr:rowOff>
    </xdr:from>
    <xdr:ext cx="534377" cy="259045"/>
    <xdr:sp macro="" textlink="">
      <xdr:nvSpPr>
        <xdr:cNvPr id="143" name="n_4aveValue【道路】&#10;一人当たり延長">
          <a:extLst>
            <a:ext uri="{FF2B5EF4-FFF2-40B4-BE49-F238E27FC236}">
              <a16:creationId xmlns:a16="http://schemas.microsoft.com/office/drawing/2014/main" id="{E915E06A-6B95-4F90-8C6A-5B6BB01F3C96}"/>
            </a:ext>
          </a:extLst>
        </xdr:cNvPr>
        <xdr:cNvSpPr txBox="1"/>
      </xdr:nvSpPr>
      <xdr:spPr>
        <a:xfrm>
          <a:off x="6705111" y="689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34809</xdr:rowOff>
    </xdr:from>
    <xdr:ext cx="534377" cy="259045"/>
    <xdr:sp macro="" textlink="">
      <xdr:nvSpPr>
        <xdr:cNvPr id="144" name="n_1mainValue【道路】&#10;一人当たり延長">
          <a:extLst>
            <a:ext uri="{FF2B5EF4-FFF2-40B4-BE49-F238E27FC236}">
              <a16:creationId xmlns:a16="http://schemas.microsoft.com/office/drawing/2014/main" id="{18B852EF-66A7-4F2E-813F-C826DEA7A721}"/>
            </a:ext>
          </a:extLst>
        </xdr:cNvPr>
        <xdr:cNvSpPr txBox="1"/>
      </xdr:nvSpPr>
      <xdr:spPr>
        <a:xfrm>
          <a:off x="9359411" y="60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77271</xdr:rowOff>
    </xdr:from>
    <xdr:ext cx="534377" cy="259045"/>
    <xdr:sp macro="" textlink="">
      <xdr:nvSpPr>
        <xdr:cNvPr id="145" name="n_2mainValue【道路】&#10;一人当たり延長">
          <a:extLst>
            <a:ext uri="{FF2B5EF4-FFF2-40B4-BE49-F238E27FC236}">
              <a16:creationId xmlns:a16="http://schemas.microsoft.com/office/drawing/2014/main" id="{233D0AF1-5796-4CDA-9F58-444323CEDF26}"/>
            </a:ext>
          </a:extLst>
        </xdr:cNvPr>
        <xdr:cNvSpPr txBox="1"/>
      </xdr:nvSpPr>
      <xdr:spPr>
        <a:xfrm>
          <a:off x="8483111" y="60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92892</xdr:rowOff>
    </xdr:from>
    <xdr:ext cx="534377" cy="259045"/>
    <xdr:sp macro="" textlink="">
      <xdr:nvSpPr>
        <xdr:cNvPr id="146" name="n_3mainValue【道路】&#10;一人当たり延長">
          <a:extLst>
            <a:ext uri="{FF2B5EF4-FFF2-40B4-BE49-F238E27FC236}">
              <a16:creationId xmlns:a16="http://schemas.microsoft.com/office/drawing/2014/main" id="{18DC0319-4CB1-4D2E-ADE1-AC1A7C808A27}"/>
            </a:ext>
          </a:extLst>
        </xdr:cNvPr>
        <xdr:cNvSpPr txBox="1"/>
      </xdr:nvSpPr>
      <xdr:spPr>
        <a:xfrm>
          <a:off x="7594111" y="60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110152</xdr:rowOff>
    </xdr:from>
    <xdr:ext cx="534377" cy="259045"/>
    <xdr:sp macro="" textlink="">
      <xdr:nvSpPr>
        <xdr:cNvPr id="147" name="n_4mainValue【道路】&#10;一人当たり延長">
          <a:extLst>
            <a:ext uri="{FF2B5EF4-FFF2-40B4-BE49-F238E27FC236}">
              <a16:creationId xmlns:a16="http://schemas.microsoft.com/office/drawing/2014/main" id="{CE49C139-B9FF-4ACA-A3B9-4A41E74E3F9D}"/>
            </a:ext>
          </a:extLst>
        </xdr:cNvPr>
        <xdr:cNvSpPr txBox="1"/>
      </xdr:nvSpPr>
      <xdr:spPr>
        <a:xfrm>
          <a:off x="6705111" y="61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78E493E-F000-41CB-9A6F-2B3AD1A96E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C649CD-AE78-48DE-9344-2F5CFA4FCC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E20DE11-C531-4A5B-B775-A9E5248A5E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C17F94D-EFA4-4884-879E-18F38DB96B6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7445709-81AF-40C4-8D22-B226CB51F3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1BE52D6-BB39-44A9-868E-2007B1DF34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90D8C7F-EC32-49A4-8177-267730B4F5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66D409D-E246-4FC4-942B-AF7F7A5255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4CD5D75-E5BA-40B4-BF1B-292949218E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A9C3309-3BA8-46C9-B937-3166FFCDF0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458D0A1-B9D7-475C-967B-57D708C11A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0543432-E10E-427C-B524-AEB61A62B4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7B1AE0E-FF17-45F0-ADB8-D044E2725DB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5660D8A-2B61-4690-8154-9277D3F592F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4DDCAAB-AD88-4A93-A8D6-D59C0E9070E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C58625E-6CF0-401C-880D-005B4DD414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66A8698-456E-4827-BCD1-FFAF1CCC7A7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EFD984B-59E5-4286-A3AD-B7C3FFDDE32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5E98DDE-9585-4BFB-8F83-5378B5F22CD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7BE1B71-0BBB-4DC1-90D7-E738B6AE560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EB5B831-C699-46CD-B677-FD23F8262AE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2831CF0-6AA8-403C-8F97-12CC6A7A0B4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6B20CA1-3616-4C0F-BBB7-77A44FAD6F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5101A92-68AA-4B11-AF42-73E9C4599E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6F416BC-5BA1-4DA9-B185-8397A6EC48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2DB83D8A-F4DC-4ED8-B906-2880CC9A2F75}"/>
            </a:ext>
          </a:extLst>
        </xdr:cNvPr>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3B40BF3-C9F2-43FD-9DEC-F358B6EC3138}"/>
            </a:ext>
          </a:extLst>
        </xdr:cNvPr>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3F928A6D-95FE-4EA6-B523-2BB916A36858}"/>
            </a:ext>
          </a:extLst>
        </xdr:cNvPr>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36F30A1-01FA-4C70-80DA-886935670A03}"/>
            </a:ext>
          </a:extLst>
        </xdr:cNvPr>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F2E646FE-DF92-485E-A989-59C7C6306F98}"/>
            </a:ext>
          </a:extLst>
        </xdr:cNvPr>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7D6D90A-E108-4AAD-AFBF-CC5A6A170A8D}"/>
            </a:ext>
          </a:extLst>
        </xdr:cNvPr>
        <xdr:cNvSpPr txBox="1"/>
      </xdr:nvSpPr>
      <xdr:spPr>
        <a:xfrm>
          <a:off x="4673600" y="1049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6A6D18AF-840D-4122-8DF1-888DE09A55FF}"/>
            </a:ext>
          </a:extLst>
        </xdr:cNvPr>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5C8F4191-FB28-4C30-93AC-382AF268A8AB}"/>
            </a:ext>
          </a:extLst>
        </xdr:cNvPr>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031DE75C-1CD1-4FF7-BFF3-C1CD39719872}"/>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666382EF-A6AD-4726-A7E1-718BB7C94B04}"/>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a:extLst>
            <a:ext uri="{FF2B5EF4-FFF2-40B4-BE49-F238E27FC236}">
              <a16:creationId xmlns:a16="http://schemas.microsoft.com/office/drawing/2014/main" id="{AAB7CB8F-D740-492A-8F1D-2C670B8677A2}"/>
            </a:ext>
          </a:extLst>
        </xdr:cNvPr>
        <xdr:cNvSpPr/>
      </xdr:nvSpPr>
      <xdr:spPr>
        <a:xfrm>
          <a:off x="1079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788D19A-AE15-4533-858F-D75B873562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ACE5CB-C02E-4054-A347-DD5F1FB1D9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3F31AA-0209-4A24-8F92-8FAD31B9D5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A3B253-E986-4E88-8BCC-602A7019CE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C799BE-3286-449E-B55B-CCEF47BC9D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9" name="楕円 188">
          <a:extLst>
            <a:ext uri="{FF2B5EF4-FFF2-40B4-BE49-F238E27FC236}">
              <a16:creationId xmlns:a16="http://schemas.microsoft.com/office/drawing/2014/main" id="{0CCD69A6-049D-400B-AA28-31651D128921}"/>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814BB48-9F60-45F0-8A4A-D620D8DB1735}"/>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91" name="楕円 190">
          <a:extLst>
            <a:ext uri="{FF2B5EF4-FFF2-40B4-BE49-F238E27FC236}">
              <a16:creationId xmlns:a16="http://schemas.microsoft.com/office/drawing/2014/main" id="{62B6D2C0-8ADC-4798-85AF-2191860E0DFF}"/>
            </a:ext>
          </a:extLst>
        </xdr:cNvPr>
        <xdr:cNvSpPr/>
      </xdr:nvSpPr>
      <xdr:spPr>
        <a:xfrm>
          <a:off x="3746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106135</xdr:rowOff>
    </xdr:to>
    <xdr:cxnSp macro="">
      <xdr:nvCxnSpPr>
        <xdr:cNvPr id="192" name="直線コネクタ 191">
          <a:extLst>
            <a:ext uri="{FF2B5EF4-FFF2-40B4-BE49-F238E27FC236}">
              <a16:creationId xmlns:a16="http://schemas.microsoft.com/office/drawing/2014/main" id="{24B9895B-52AD-4B5B-B9C0-CFDF85684368}"/>
            </a:ext>
          </a:extLst>
        </xdr:cNvPr>
        <xdr:cNvCxnSpPr/>
      </xdr:nvCxnSpPr>
      <xdr:spPr>
        <a:xfrm>
          <a:off x="3797300" y="1037027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3" name="楕円 192">
          <a:extLst>
            <a:ext uri="{FF2B5EF4-FFF2-40B4-BE49-F238E27FC236}">
              <a16:creationId xmlns:a16="http://schemas.microsoft.com/office/drawing/2014/main" id="{883F39B7-BD06-4AD4-9FF8-6D592F4C1DF6}"/>
            </a:ext>
          </a:extLst>
        </xdr:cNvPr>
        <xdr:cNvSpPr/>
      </xdr:nvSpPr>
      <xdr:spPr>
        <a:xfrm>
          <a:off x="2857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83276</xdr:rowOff>
    </xdr:to>
    <xdr:cxnSp macro="">
      <xdr:nvCxnSpPr>
        <xdr:cNvPr id="194" name="直線コネクタ 193">
          <a:extLst>
            <a:ext uri="{FF2B5EF4-FFF2-40B4-BE49-F238E27FC236}">
              <a16:creationId xmlns:a16="http://schemas.microsoft.com/office/drawing/2014/main" id="{6C6EF8E6-BB49-462F-82D8-7C9576F91139}"/>
            </a:ext>
          </a:extLst>
        </xdr:cNvPr>
        <xdr:cNvCxnSpPr/>
      </xdr:nvCxnSpPr>
      <xdr:spPr>
        <a:xfrm>
          <a:off x="2908300" y="103523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5" name="楕円 194">
          <a:extLst>
            <a:ext uri="{FF2B5EF4-FFF2-40B4-BE49-F238E27FC236}">
              <a16:creationId xmlns:a16="http://schemas.microsoft.com/office/drawing/2014/main" id="{1A4B57AD-AF62-4ED0-9079-0CBF39061F83}"/>
            </a:ext>
          </a:extLst>
        </xdr:cNvPr>
        <xdr:cNvSpPr/>
      </xdr:nvSpPr>
      <xdr:spPr>
        <a:xfrm>
          <a:off x="196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65315</xdr:rowOff>
    </xdr:to>
    <xdr:cxnSp macro="">
      <xdr:nvCxnSpPr>
        <xdr:cNvPr id="196" name="直線コネクタ 195">
          <a:extLst>
            <a:ext uri="{FF2B5EF4-FFF2-40B4-BE49-F238E27FC236}">
              <a16:creationId xmlns:a16="http://schemas.microsoft.com/office/drawing/2014/main" id="{41CB12DB-9860-4780-A9D9-F4FC822CD7A9}"/>
            </a:ext>
          </a:extLst>
        </xdr:cNvPr>
        <xdr:cNvCxnSpPr/>
      </xdr:nvCxnSpPr>
      <xdr:spPr>
        <a:xfrm>
          <a:off x="2019300" y="103261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7" name="楕円 196">
          <a:extLst>
            <a:ext uri="{FF2B5EF4-FFF2-40B4-BE49-F238E27FC236}">
              <a16:creationId xmlns:a16="http://schemas.microsoft.com/office/drawing/2014/main" id="{36D3D072-52BF-4028-9432-5BFE23C4BC07}"/>
            </a:ext>
          </a:extLst>
        </xdr:cNvPr>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39188</xdr:rowOff>
    </xdr:to>
    <xdr:cxnSp macro="">
      <xdr:nvCxnSpPr>
        <xdr:cNvPr id="198" name="直線コネクタ 197">
          <a:extLst>
            <a:ext uri="{FF2B5EF4-FFF2-40B4-BE49-F238E27FC236}">
              <a16:creationId xmlns:a16="http://schemas.microsoft.com/office/drawing/2014/main" id="{B1C5B8F4-C791-4298-8389-BBBB9AACEDE7}"/>
            </a:ext>
          </a:extLst>
        </xdr:cNvPr>
        <xdr:cNvCxnSpPr/>
      </xdr:nvCxnSpPr>
      <xdr:spPr>
        <a:xfrm>
          <a:off x="1130300" y="102984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463D092-19B6-4947-AA3B-056524D614AF}"/>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CB9CD73-1635-4E09-9299-E8D24EC2B327}"/>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D78B5E5-A4BC-421F-A36B-CBF4EE526E1F}"/>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FC031D-7396-44C5-8B0A-55F7BB816BA1}"/>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5F059DE-513B-4ACF-A9DC-7E374A38129B}"/>
            </a:ext>
          </a:extLst>
        </xdr:cNvPr>
        <xdr:cNvSpPr txBox="1"/>
      </xdr:nvSpPr>
      <xdr:spPr>
        <a:xfrm>
          <a:off x="3582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DD1AD17-7FBC-4AFA-B080-737A5A9727B5}"/>
            </a:ext>
          </a:extLst>
        </xdr:cNvPr>
        <xdr:cNvSpPr txBox="1"/>
      </xdr:nvSpPr>
      <xdr:spPr>
        <a:xfrm>
          <a:off x="2705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0358318-42E5-41FA-A13D-843FF3A2BEF6}"/>
            </a:ext>
          </a:extLst>
        </xdr:cNvPr>
        <xdr:cNvSpPr txBox="1"/>
      </xdr:nvSpPr>
      <xdr:spPr>
        <a:xfrm>
          <a:off x="1816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4B37C57-F911-44B4-9486-C22778C1B848}"/>
            </a:ext>
          </a:extLst>
        </xdr:cNvPr>
        <xdr:cNvSpPr txBox="1"/>
      </xdr:nvSpPr>
      <xdr:spPr>
        <a:xfrm>
          <a:off x="927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6326697-DC60-416C-9CCC-BF6DB89897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C73B7DA-9417-45E7-A54D-4BF2B339A15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14E93E-60B1-406E-8247-341C688DC8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7A4B25D-71B5-43C4-9C96-2C0A3E9EE6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0C02613-44E2-4A86-A67B-9D25EC119D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3F944C-E5C9-407B-80A5-4CC22FB32F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5F708F1-05C7-4D1A-A11C-D0912C8494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BB27C9E-F175-48AE-9536-6E0D2B061D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F4104DA-6DF9-447A-9728-B02A8235A99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C0453BD-F2DB-423F-B591-624AFAA8F6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9673FEB-A927-4C0B-8958-BBC7DA9856C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069CC87-4A20-4663-83F6-01EA30DFA22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A739E94-0B8B-4C12-A4CB-A061373CC3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390DE1A-A5A0-406D-AB38-E525C2AF7A4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3C3DA76-8C88-4E8F-9136-06BA58FDD76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EFF49EB-374E-449C-8E97-DD1F4A3B357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18B2309-7D7F-4318-B2DC-BBAF12996D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4CCBCBF8-203D-4087-A2B4-A1F135D6DA8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B67FAD1-4441-47D9-9D2C-529B952873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151FF1BE-0CC0-494C-AA8C-83B7579D4A52}"/>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BAA1B64-2F72-43DB-837E-0CBD9EFB0D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567D1D0-1967-465B-9908-B12379839BF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8EA1D6E-8257-4708-B4F1-5CFC641475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01ABDB0D-69B7-4E68-8779-864D08ED2324}"/>
            </a:ext>
          </a:extLst>
        </xdr:cNvPr>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272BF61-71C1-4765-A010-566E034C958E}"/>
            </a:ext>
          </a:extLst>
        </xdr:cNvPr>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23AA34B2-639C-4B63-964F-69BE5D3E45C0}"/>
            </a:ext>
          </a:extLst>
        </xdr:cNvPr>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7FD96FAD-02A2-46D7-952D-2309511ADCBE}"/>
            </a:ext>
          </a:extLst>
        </xdr:cNvPr>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2C914ECD-E583-4095-A593-83C6289B5232}"/>
            </a:ext>
          </a:extLst>
        </xdr:cNvPr>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12922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9DE10BB-D490-4724-8ACB-15F043944658}"/>
            </a:ext>
          </a:extLst>
        </xdr:cNvPr>
        <xdr:cNvSpPr txBox="1"/>
      </xdr:nvSpPr>
      <xdr:spPr>
        <a:xfrm>
          <a:off x="10515600" y="1047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28D182DB-9773-48A1-A593-B116585FD2BD}"/>
            </a:ext>
          </a:extLst>
        </xdr:cNvPr>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C095D748-CABD-4075-B56C-7DFBBE25FC5C}"/>
            </a:ext>
          </a:extLst>
        </xdr:cNvPr>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F997EC4D-2FBB-4F77-BB3B-4420B57B5F95}"/>
            </a:ext>
          </a:extLst>
        </xdr:cNvPr>
        <xdr:cNvSpPr/>
      </xdr:nvSpPr>
      <xdr:spPr>
        <a:xfrm>
          <a:off x="8699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15517</xdr:rowOff>
    </xdr:from>
    <xdr:to>
      <xdr:col>41</xdr:col>
      <xdr:colOff>101600</xdr:colOff>
      <xdr:row>62</xdr:row>
      <xdr:rowOff>117117</xdr:rowOff>
    </xdr:to>
    <xdr:sp macro="" textlink="">
      <xdr:nvSpPr>
        <xdr:cNvPr id="239" name="フローチャート: 判断 238">
          <a:extLst>
            <a:ext uri="{FF2B5EF4-FFF2-40B4-BE49-F238E27FC236}">
              <a16:creationId xmlns:a16="http://schemas.microsoft.com/office/drawing/2014/main" id="{C16B05A0-DA53-4B9B-9D37-A1C28AF32EF3}"/>
            </a:ext>
          </a:extLst>
        </xdr:cNvPr>
        <xdr:cNvSpPr/>
      </xdr:nvSpPr>
      <xdr:spPr>
        <a:xfrm>
          <a:off x="7810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6021</xdr:rowOff>
    </xdr:from>
    <xdr:to>
      <xdr:col>36</xdr:col>
      <xdr:colOff>165100</xdr:colOff>
      <xdr:row>62</xdr:row>
      <xdr:rowOff>107621</xdr:rowOff>
    </xdr:to>
    <xdr:sp macro="" textlink="">
      <xdr:nvSpPr>
        <xdr:cNvPr id="240" name="フローチャート: 判断 239">
          <a:extLst>
            <a:ext uri="{FF2B5EF4-FFF2-40B4-BE49-F238E27FC236}">
              <a16:creationId xmlns:a16="http://schemas.microsoft.com/office/drawing/2014/main" id="{32E743C0-7A3D-4840-AD44-63A00295C7D6}"/>
            </a:ext>
          </a:extLst>
        </xdr:cNvPr>
        <xdr:cNvSpPr/>
      </xdr:nvSpPr>
      <xdr:spPr>
        <a:xfrm>
          <a:off x="6921500"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D6A3E0-ECD9-4002-85B0-48B06B4FD9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14EEBFD-2F79-4D39-998A-EA0A2C4FC1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5362B1-D2C9-47B8-80C7-523BB5CCDA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7FA9E80-90A8-4956-8514-EAFD2FD39C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7E312B-1936-41AF-ABE1-84185BEA62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137147</xdr:rowOff>
    </xdr:from>
    <xdr:to>
      <xdr:col>55</xdr:col>
      <xdr:colOff>50800</xdr:colOff>
      <xdr:row>60</xdr:row>
      <xdr:rowOff>67297</xdr:rowOff>
    </xdr:to>
    <xdr:sp macro="" textlink="">
      <xdr:nvSpPr>
        <xdr:cNvPr id="246" name="楕円 245">
          <a:extLst>
            <a:ext uri="{FF2B5EF4-FFF2-40B4-BE49-F238E27FC236}">
              <a16:creationId xmlns:a16="http://schemas.microsoft.com/office/drawing/2014/main" id="{1EE54178-ED39-4849-968F-F88635DC200F}"/>
            </a:ext>
          </a:extLst>
        </xdr:cNvPr>
        <xdr:cNvSpPr/>
      </xdr:nvSpPr>
      <xdr:spPr>
        <a:xfrm>
          <a:off x="10426700" y="102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160024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BE402B2-F5FF-42A2-B57F-63AA3F0DBFE8}"/>
            </a:ext>
          </a:extLst>
        </xdr:cNvPr>
        <xdr:cNvSpPr txBox="1"/>
      </xdr:nvSpPr>
      <xdr:spPr>
        <a:xfrm>
          <a:off x="10515600" y="101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152729</xdr:rowOff>
    </xdr:from>
    <xdr:to>
      <xdr:col>50</xdr:col>
      <xdr:colOff>165100</xdr:colOff>
      <xdr:row>60</xdr:row>
      <xdr:rowOff>82879</xdr:rowOff>
    </xdr:to>
    <xdr:sp macro="" textlink="">
      <xdr:nvSpPr>
        <xdr:cNvPr id="248" name="楕円 247">
          <a:extLst>
            <a:ext uri="{FF2B5EF4-FFF2-40B4-BE49-F238E27FC236}">
              <a16:creationId xmlns:a16="http://schemas.microsoft.com/office/drawing/2014/main" id="{3F135296-F620-472E-8139-8641334DEFD2}"/>
            </a:ext>
          </a:extLst>
        </xdr:cNvPr>
        <xdr:cNvSpPr/>
      </xdr:nvSpPr>
      <xdr:spPr>
        <a:xfrm>
          <a:off x="9588500" y="102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16497</xdr:rowOff>
    </xdr:from>
    <xdr:to>
      <xdr:col>55</xdr:col>
      <xdr:colOff>0</xdr:colOff>
      <xdr:row>60</xdr:row>
      <xdr:rowOff>32079</xdr:rowOff>
    </xdr:to>
    <xdr:cxnSp macro="">
      <xdr:nvCxnSpPr>
        <xdr:cNvPr id="249" name="直線コネクタ 248">
          <a:extLst>
            <a:ext uri="{FF2B5EF4-FFF2-40B4-BE49-F238E27FC236}">
              <a16:creationId xmlns:a16="http://schemas.microsoft.com/office/drawing/2014/main" id="{4C7760DB-4F39-476E-82AC-8C571BD50789}"/>
            </a:ext>
          </a:extLst>
        </xdr:cNvPr>
        <xdr:cNvCxnSpPr/>
      </xdr:nvCxnSpPr>
      <xdr:spPr>
        <a:xfrm flipV="1">
          <a:off x="9639300" y="10303497"/>
          <a:ext cx="8382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3901</xdr:rowOff>
    </xdr:from>
    <xdr:to>
      <xdr:col>46</xdr:col>
      <xdr:colOff>38100</xdr:colOff>
      <xdr:row>60</xdr:row>
      <xdr:rowOff>105501</xdr:rowOff>
    </xdr:to>
    <xdr:sp macro="" textlink="">
      <xdr:nvSpPr>
        <xdr:cNvPr id="250" name="楕円 249">
          <a:extLst>
            <a:ext uri="{FF2B5EF4-FFF2-40B4-BE49-F238E27FC236}">
              <a16:creationId xmlns:a16="http://schemas.microsoft.com/office/drawing/2014/main" id="{A53520A4-4CB7-4973-854C-84949C93CBF0}"/>
            </a:ext>
          </a:extLst>
        </xdr:cNvPr>
        <xdr:cNvSpPr/>
      </xdr:nvSpPr>
      <xdr:spPr>
        <a:xfrm>
          <a:off x="86995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32079</xdr:rowOff>
    </xdr:from>
    <xdr:to>
      <xdr:col>50</xdr:col>
      <xdr:colOff>114300</xdr:colOff>
      <xdr:row>60</xdr:row>
      <xdr:rowOff>54701</xdr:rowOff>
    </xdr:to>
    <xdr:cxnSp macro="">
      <xdr:nvCxnSpPr>
        <xdr:cNvPr id="251" name="直線コネクタ 250">
          <a:extLst>
            <a:ext uri="{FF2B5EF4-FFF2-40B4-BE49-F238E27FC236}">
              <a16:creationId xmlns:a16="http://schemas.microsoft.com/office/drawing/2014/main" id="{84146A01-25B0-433C-A5B2-92BCC5BDD75C}"/>
            </a:ext>
          </a:extLst>
        </xdr:cNvPr>
        <xdr:cNvCxnSpPr/>
      </xdr:nvCxnSpPr>
      <xdr:spPr>
        <a:xfrm flipV="1">
          <a:off x="8750300" y="10319079"/>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17565</xdr:rowOff>
    </xdr:from>
    <xdr:to>
      <xdr:col>41</xdr:col>
      <xdr:colOff>101600</xdr:colOff>
      <xdr:row>60</xdr:row>
      <xdr:rowOff>119165</xdr:rowOff>
    </xdr:to>
    <xdr:sp macro="" textlink="">
      <xdr:nvSpPr>
        <xdr:cNvPr id="252" name="楕円 251">
          <a:extLst>
            <a:ext uri="{FF2B5EF4-FFF2-40B4-BE49-F238E27FC236}">
              <a16:creationId xmlns:a16="http://schemas.microsoft.com/office/drawing/2014/main" id="{0B4E8C6C-041E-4164-B09C-16545433914C}"/>
            </a:ext>
          </a:extLst>
        </xdr:cNvPr>
        <xdr:cNvSpPr/>
      </xdr:nvSpPr>
      <xdr:spPr>
        <a:xfrm>
          <a:off x="7810500" y="103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54701</xdr:rowOff>
    </xdr:from>
    <xdr:to>
      <xdr:col>45</xdr:col>
      <xdr:colOff>177800</xdr:colOff>
      <xdr:row>60</xdr:row>
      <xdr:rowOff>68365</xdr:rowOff>
    </xdr:to>
    <xdr:cxnSp macro="">
      <xdr:nvCxnSpPr>
        <xdr:cNvPr id="253" name="直線コネクタ 252">
          <a:extLst>
            <a:ext uri="{FF2B5EF4-FFF2-40B4-BE49-F238E27FC236}">
              <a16:creationId xmlns:a16="http://schemas.microsoft.com/office/drawing/2014/main" id="{A4ACD1A7-553F-4497-8C8D-81B7342EF71B}"/>
            </a:ext>
          </a:extLst>
        </xdr:cNvPr>
        <xdr:cNvCxnSpPr/>
      </xdr:nvCxnSpPr>
      <xdr:spPr>
        <a:xfrm flipV="1">
          <a:off x="7861300" y="10341701"/>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30997</xdr:rowOff>
    </xdr:from>
    <xdr:to>
      <xdr:col>36</xdr:col>
      <xdr:colOff>165100</xdr:colOff>
      <xdr:row>60</xdr:row>
      <xdr:rowOff>132597</xdr:rowOff>
    </xdr:to>
    <xdr:sp macro="" textlink="">
      <xdr:nvSpPr>
        <xdr:cNvPr id="254" name="楕円 253">
          <a:extLst>
            <a:ext uri="{FF2B5EF4-FFF2-40B4-BE49-F238E27FC236}">
              <a16:creationId xmlns:a16="http://schemas.microsoft.com/office/drawing/2014/main" id="{E909B759-C6AE-47EB-8435-8F434A4DFC07}"/>
            </a:ext>
          </a:extLst>
        </xdr:cNvPr>
        <xdr:cNvSpPr/>
      </xdr:nvSpPr>
      <xdr:spPr>
        <a:xfrm>
          <a:off x="6921500" y="103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68365</xdr:rowOff>
    </xdr:from>
    <xdr:to>
      <xdr:col>41</xdr:col>
      <xdr:colOff>50800</xdr:colOff>
      <xdr:row>60</xdr:row>
      <xdr:rowOff>81797</xdr:rowOff>
    </xdr:to>
    <xdr:cxnSp macro="">
      <xdr:nvCxnSpPr>
        <xdr:cNvPr id="255" name="直線コネクタ 254">
          <a:extLst>
            <a:ext uri="{FF2B5EF4-FFF2-40B4-BE49-F238E27FC236}">
              <a16:creationId xmlns:a16="http://schemas.microsoft.com/office/drawing/2014/main" id="{7418E4EC-5EDC-4806-BF99-D4D5D688E9F2}"/>
            </a:ext>
          </a:extLst>
        </xdr:cNvPr>
        <xdr:cNvCxnSpPr/>
      </xdr:nvCxnSpPr>
      <xdr:spPr>
        <a:xfrm flipV="1">
          <a:off x="6972300" y="10355365"/>
          <a:ext cx="8890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148010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2AAD2D4-8AA8-4CD7-BD22-42164C9FADE6}"/>
            </a:ext>
          </a:extLst>
        </xdr:cNvPr>
        <xdr:cNvSpPr txBox="1"/>
      </xdr:nvSpPr>
      <xdr:spPr>
        <a:xfrm>
          <a:off x="93270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127098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9282CA2-0070-446B-ACD9-74C63D7CB85D}"/>
            </a:ext>
          </a:extLst>
        </xdr:cNvPr>
        <xdr:cNvSpPr txBox="1"/>
      </xdr:nvSpPr>
      <xdr:spPr>
        <a:xfrm>
          <a:off x="8450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108244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732EF46-281C-47F1-9C1E-3A5682D0EB3A}"/>
            </a:ext>
          </a:extLst>
        </xdr:cNvPr>
        <xdr:cNvSpPr txBox="1"/>
      </xdr:nvSpPr>
      <xdr:spPr>
        <a:xfrm>
          <a:off x="7561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98748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25E15CB-A3F0-4F9C-BE8E-4B8D54F4BD6F}"/>
            </a:ext>
          </a:extLst>
        </xdr:cNvPr>
        <xdr:cNvSpPr txBox="1"/>
      </xdr:nvSpPr>
      <xdr:spPr>
        <a:xfrm>
          <a:off x="66727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99406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7ED93A4-928D-49D5-BEC3-179DFAF360BA}"/>
            </a:ext>
          </a:extLst>
        </xdr:cNvPr>
        <xdr:cNvSpPr txBox="1"/>
      </xdr:nvSpPr>
      <xdr:spPr>
        <a:xfrm>
          <a:off x="9327095" y="1004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122028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8610065-A76D-4415-A028-803F2B477C89}"/>
            </a:ext>
          </a:extLst>
        </xdr:cNvPr>
        <xdr:cNvSpPr txBox="1"/>
      </xdr:nvSpPr>
      <xdr:spPr>
        <a:xfrm>
          <a:off x="8450795" y="100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135692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404EB9C-0FCA-4FAA-BCC9-3D7661254A4F}"/>
            </a:ext>
          </a:extLst>
        </xdr:cNvPr>
        <xdr:cNvSpPr txBox="1"/>
      </xdr:nvSpPr>
      <xdr:spPr>
        <a:xfrm>
          <a:off x="7561795" y="1007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149124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CFF27FC-FB64-45B9-BA13-D752F4C9AA0A}"/>
            </a:ext>
          </a:extLst>
        </xdr:cNvPr>
        <xdr:cNvSpPr txBox="1"/>
      </xdr:nvSpPr>
      <xdr:spPr>
        <a:xfrm>
          <a:off x="6672795" y="100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04EED5C-CD62-41CF-9CB2-1084A3EB84A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9137B98-E3D6-485B-97C5-31E7D4FB13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4828595-7BBF-4ADD-A2A3-E7EBDF4190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4A054A1-78E8-4412-B61D-DA91BBE9AB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157AD8A-14AC-49A6-BFAC-0CCA56477E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9EB3D50-059A-47EF-B4C4-0D13E7D48F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BEED522-FA55-4786-98DE-84964005A4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80A2084-169E-4384-B541-E988738B40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E03B54D-2A95-4718-9704-78E0D00B87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3EF5F3A-47AD-4341-A2DE-29ECBB3298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2E4188E-EADD-4F0C-BEF6-E179B42211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5A22EF2-0614-4A3E-8CA0-5945006D9C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1C74A1E-14C6-42E9-8B10-46B772DC55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EBE2ADB-DB31-4AD2-8FB2-E412E6EE9B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2F71781-B3FD-483B-93CF-F66217EDAD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E8E85E8-004A-4C57-BDBC-1EFCD2B1280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D1F1278-6B4B-473C-A49A-8CB7BC3EF3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9FCC053-0270-42AE-B6B7-0E2B7E2F1D2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1569CF9-3F21-459A-8B94-0CE7B2B02F3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73FD67D-F051-4922-B16A-1BB942FD04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39E8A9F-5DCE-4161-A881-D4DA9A169E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7DE1388-FE65-4D2A-9E59-DB7E9CF82E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F0E5099-08AB-45F3-B24A-F8DDE04739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45F0B4B-92D8-4DB3-8BF2-7F387F5AE4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78F24697-BF83-42FD-974E-CBB40977BCD8}"/>
            </a:ext>
          </a:extLst>
        </xdr:cNvPr>
        <xdr:cNvCxnSpPr/>
      </xdr:nvCxnSpPr>
      <xdr:spPr>
        <a:xfrm flipV="1">
          <a:off x="4634865" y="133921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CB818F8-049F-47AB-9B87-05F8280E0A2B}"/>
            </a:ext>
          </a:extLst>
        </xdr:cNvPr>
        <xdr:cNvSpPr txBox="1"/>
      </xdr:nvSpPr>
      <xdr:spPr>
        <a:xfrm>
          <a:off x="4673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557B48ED-198B-48AC-87CF-B351237E8DC9}"/>
            </a:ext>
          </a:extLst>
        </xdr:cNvPr>
        <xdr:cNvCxnSpPr/>
      </xdr:nvCxnSpPr>
      <xdr:spPr>
        <a:xfrm>
          <a:off x="4546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DB656ED-C629-45B3-B95B-97E903499193}"/>
            </a:ext>
          </a:extLst>
        </xdr:cNvPr>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32D14C45-3158-4F5F-83A6-30A82654747A}"/>
            </a:ext>
          </a:extLst>
        </xdr:cNvPr>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31132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4BBFD44-FF26-418E-9998-FDDEE66262EC}"/>
            </a:ext>
          </a:extLst>
        </xdr:cNvPr>
        <xdr:cNvSpPr txBox="1"/>
      </xdr:nvSpPr>
      <xdr:spPr>
        <a:xfrm>
          <a:off x="4673600" y="1409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86C2E0C7-3544-4DB9-AC9D-9E57C6E7C024}"/>
            </a:ext>
          </a:extLst>
        </xdr:cNvPr>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7E24439F-D99F-4B21-822D-C61B3DED3215}"/>
            </a:ext>
          </a:extLst>
        </xdr:cNvPr>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2F3E9750-A9EE-4189-ABC4-4ABE0B872BA1}"/>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7" name="フローチャート: 判断 296">
          <a:extLst>
            <a:ext uri="{FF2B5EF4-FFF2-40B4-BE49-F238E27FC236}">
              <a16:creationId xmlns:a16="http://schemas.microsoft.com/office/drawing/2014/main" id="{D045CCB7-FD02-4266-9751-36BF4F65AAB6}"/>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8" name="フローチャート: 判断 297">
          <a:extLst>
            <a:ext uri="{FF2B5EF4-FFF2-40B4-BE49-F238E27FC236}">
              <a16:creationId xmlns:a16="http://schemas.microsoft.com/office/drawing/2014/main" id="{049E2FBD-E479-4733-B93A-1DA6CF3F12A6}"/>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513AEF5-B18A-4E53-8831-1090DCFC79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49E028-CC7B-4928-8BB7-6E61E4899F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2B23770-BB3B-4003-9805-F0E1C57A6B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C401994-3982-4025-8B7E-661B4FE98D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829BB87-8C3D-465E-BC37-3B2BEFAAB8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4" name="楕円 303">
          <a:extLst>
            <a:ext uri="{FF2B5EF4-FFF2-40B4-BE49-F238E27FC236}">
              <a16:creationId xmlns:a16="http://schemas.microsoft.com/office/drawing/2014/main" id="{A4D57C0A-0351-4BC3-8B50-AFAE9524538F}"/>
            </a:ext>
          </a:extLst>
        </xdr:cNvPr>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01F8DD5-6F02-4439-B9C0-5BA3F06AB0D9}"/>
            </a:ext>
          </a:extLst>
        </xdr:cNvPr>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38736</xdr:rowOff>
    </xdr:from>
    <xdr:to>
      <xdr:col>20</xdr:col>
      <xdr:colOff>38100</xdr:colOff>
      <xdr:row>84</xdr:row>
      <xdr:rowOff>140336</xdr:rowOff>
    </xdr:to>
    <xdr:sp macro="" textlink="">
      <xdr:nvSpPr>
        <xdr:cNvPr id="306" name="楕円 305">
          <a:extLst>
            <a:ext uri="{FF2B5EF4-FFF2-40B4-BE49-F238E27FC236}">
              <a16:creationId xmlns:a16="http://schemas.microsoft.com/office/drawing/2014/main" id="{743E3F70-783B-4855-93B6-46E1283BD0AE}"/>
            </a:ext>
          </a:extLst>
        </xdr:cNvPr>
        <xdr:cNvSpPr/>
      </xdr:nvSpPr>
      <xdr:spPr>
        <a:xfrm>
          <a:off x="3746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106680</xdr:rowOff>
    </xdr:to>
    <xdr:cxnSp macro="">
      <xdr:nvCxnSpPr>
        <xdr:cNvPr id="307" name="直線コネクタ 306">
          <a:extLst>
            <a:ext uri="{FF2B5EF4-FFF2-40B4-BE49-F238E27FC236}">
              <a16:creationId xmlns:a16="http://schemas.microsoft.com/office/drawing/2014/main" id="{5F41657F-1AF2-4B48-B65A-FFEAF50147A5}"/>
            </a:ext>
          </a:extLst>
        </xdr:cNvPr>
        <xdr:cNvCxnSpPr/>
      </xdr:nvCxnSpPr>
      <xdr:spPr>
        <a:xfrm>
          <a:off x="3797300" y="144913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xdr:rowOff>
    </xdr:from>
    <xdr:to>
      <xdr:col>15</xdr:col>
      <xdr:colOff>101600</xdr:colOff>
      <xdr:row>84</xdr:row>
      <xdr:rowOff>115570</xdr:rowOff>
    </xdr:to>
    <xdr:sp macro="" textlink="">
      <xdr:nvSpPr>
        <xdr:cNvPr id="308" name="楕円 307">
          <a:extLst>
            <a:ext uri="{FF2B5EF4-FFF2-40B4-BE49-F238E27FC236}">
              <a16:creationId xmlns:a16="http://schemas.microsoft.com/office/drawing/2014/main" id="{B80F2CAA-57F2-4D90-A6F8-1FC139102BE0}"/>
            </a:ext>
          </a:extLst>
        </xdr:cNvPr>
        <xdr:cNvSpPr/>
      </xdr:nvSpPr>
      <xdr:spPr>
        <a:xfrm>
          <a:off x="2857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64770</xdr:rowOff>
    </xdr:from>
    <xdr:to>
      <xdr:col>19</xdr:col>
      <xdr:colOff>177800</xdr:colOff>
      <xdr:row>84</xdr:row>
      <xdr:rowOff>89536</xdr:rowOff>
    </xdr:to>
    <xdr:cxnSp macro="">
      <xdr:nvCxnSpPr>
        <xdr:cNvPr id="309" name="直線コネクタ 308">
          <a:extLst>
            <a:ext uri="{FF2B5EF4-FFF2-40B4-BE49-F238E27FC236}">
              <a16:creationId xmlns:a16="http://schemas.microsoft.com/office/drawing/2014/main" id="{68438E92-5AF9-4136-AB00-1AFD5E1AC0E4}"/>
            </a:ext>
          </a:extLst>
        </xdr:cNvPr>
        <xdr:cNvCxnSpPr/>
      </xdr:nvCxnSpPr>
      <xdr:spPr>
        <a:xfrm>
          <a:off x="2908300" y="144665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310" name="楕円 309">
          <a:extLst>
            <a:ext uri="{FF2B5EF4-FFF2-40B4-BE49-F238E27FC236}">
              <a16:creationId xmlns:a16="http://schemas.microsoft.com/office/drawing/2014/main" id="{E4FAECE3-4750-4E93-BE32-C7CD0B6A9D07}"/>
            </a:ext>
          </a:extLst>
        </xdr:cNvPr>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36195</xdr:rowOff>
    </xdr:from>
    <xdr:to>
      <xdr:col>15</xdr:col>
      <xdr:colOff>50800</xdr:colOff>
      <xdr:row>84</xdr:row>
      <xdr:rowOff>64770</xdr:rowOff>
    </xdr:to>
    <xdr:cxnSp macro="">
      <xdr:nvCxnSpPr>
        <xdr:cNvPr id="311" name="直線コネクタ 310">
          <a:extLst>
            <a:ext uri="{FF2B5EF4-FFF2-40B4-BE49-F238E27FC236}">
              <a16:creationId xmlns:a16="http://schemas.microsoft.com/office/drawing/2014/main" id="{6E1A90DE-94D1-4189-B8EC-9701FB4F0D07}"/>
            </a:ext>
          </a:extLst>
        </xdr:cNvPr>
        <xdr:cNvCxnSpPr/>
      </xdr:nvCxnSpPr>
      <xdr:spPr>
        <a:xfrm>
          <a:off x="2019300" y="1443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111125</xdr:rowOff>
    </xdr:from>
    <xdr:to>
      <xdr:col>6</xdr:col>
      <xdr:colOff>38100</xdr:colOff>
      <xdr:row>84</xdr:row>
      <xdr:rowOff>41275</xdr:rowOff>
    </xdr:to>
    <xdr:sp macro="" textlink="">
      <xdr:nvSpPr>
        <xdr:cNvPr id="312" name="楕円 311">
          <a:extLst>
            <a:ext uri="{FF2B5EF4-FFF2-40B4-BE49-F238E27FC236}">
              <a16:creationId xmlns:a16="http://schemas.microsoft.com/office/drawing/2014/main" id="{541510EB-6406-4E6F-BAC1-5FD41130EBCE}"/>
            </a:ext>
          </a:extLst>
        </xdr:cNvPr>
        <xdr:cNvSpPr/>
      </xdr:nvSpPr>
      <xdr:spPr>
        <a:xfrm>
          <a:off x="1079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161925</xdr:rowOff>
    </xdr:from>
    <xdr:to>
      <xdr:col>10</xdr:col>
      <xdr:colOff>114300</xdr:colOff>
      <xdr:row>84</xdr:row>
      <xdr:rowOff>36195</xdr:rowOff>
    </xdr:to>
    <xdr:cxnSp macro="">
      <xdr:nvCxnSpPr>
        <xdr:cNvPr id="313" name="直線コネクタ 312">
          <a:extLst>
            <a:ext uri="{FF2B5EF4-FFF2-40B4-BE49-F238E27FC236}">
              <a16:creationId xmlns:a16="http://schemas.microsoft.com/office/drawing/2014/main" id="{EFC7FAE2-8BD9-4327-9543-38A49FABE03D}"/>
            </a:ext>
          </a:extLst>
        </xdr:cNvPr>
        <xdr:cNvCxnSpPr/>
      </xdr:nvCxnSpPr>
      <xdr:spPr>
        <a:xfrm>
          <a:off x="1130300" y="14392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107332</xdr:rowOff>
    </xdr:from>
    <xdr:ext cx="405111" cy="259045"/>
    <xdr:sp macro="" textlink="">
      <xdr:nvSpPr>
        <xdr:cNvPr id="314" name="n_1aveValue【公営住宅】&#10;有形固定資産減価償却率">
          <a:extLst>
            <a:ext uri="{FF2B5EF4-FFF2-40B4-BE49-F238E27FC236}">
              <a16:creationId xmlns:a16="http://schemas.microsoft.com/office/drawing/2014/main" id="{6243F8E5-A359-4B56-9045-BA56B7D974A1}"/>
            </a:ext>
          </a:extLst>
        </xdr:cNvPr>
        <xdr:cNvSpPr txBox="1"/>
      </xdr:nvSpPr>
      <xdr:spPr>
        <a:xfrm>
          <a:off x="35820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公営住宅】&#10;有形固定資産減価償却率">
          <a:extLst>
            <a:ext uri="{FF2B5EF4-FFF2-40B4-BE49-F238E27FC236}">
              <a16:creationId xmlns:a16="http://schemas.microsoft.com/office/drawing/2014/main" id="{B0B2B3F9-3EB1-4FF9-9778-14A90F0AA47A}"/>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6" name="n_3aveValue【公営住宅】&#10;有形固定資産減価償却率">
          <a:extLst>
            <a:ext uri="{FF2B5EF4-FFF2-40B4-BE49-F238E27FC236}">
              <a16:creationId xmlns:a16="http://schemas.microsoft.com/office/drawing/2014/main" id="{95CC8841-2714-488A-8108-9359FF79AC3B}"/>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7" name="n_4aveValue【公営住宅】&#10;有形固定資産減価償却率">
          <a:extLst>
            <a:ext uri="{FF2B5EF4-FFF2-40B4-BE49-F238E27FC236}">
              <a16:creationId xmlns:a16="http://schemas.microsoft.com/office/drawing/2014/main" id="{4B0CCF8B-C91F-4294-81B6-9F69572818AF}"/>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131463</xdr:rowOff>
    </xdr:from>
    <xdr:ext cx="405111" cy="259045"/>
    <xdr:sp macro="" textlink="">
      <xdr:nvSpPr>
        <xdr:cNvPr id="318" name="n_1mainValue【公営住宅】&#10;有形固定資産減価償却率">
          <a:extLst>
            <a:ext uri="{FF2B5EF4-FFF2-40B4-BE49-F238E27FC236}">
              <a16:creationId xmlns:a16="http://schemas.microsoft.com/office/drawing/2014/main" id="{965EF3B7-7561-4926-90DF-D32C39DF1100}"/>
            </a:ext>
          </a:extLst>
        </xdr:cNvPr>
        <xdr:cNvSpPr txBox="1"/>
      </xdr:nvSpPr>
      <xdr:spPr>
        <a:xfrm>
          <a:off x="3582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2177D4D2-85B1-42C4-A10C-BAD2D9C2195D}"/>
            </a:ext>
          </a:extLst>
        </xdr:cNvPr>
        <xdr:cNvSpPr txBox="1"/>
      </xdr:nvSpPr>
      <xdr:spPr>
        <a:xfrm>
          <a:off x="2705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78122</xdr:rowOff>
    </xdr:from>
    <xdr:ext cx="405111" cy="259045"/>
    <xdr:sp macro="" textlink="">
      <xdr:nvSpPr>
        <xdr:cNvPr id="320" name="n_3mainValue【公営住宅】&#10;有形固定資産減価償却率">
          <a:extLst>
            <a:ext uri="{FF2B5EF4-FFF2-40B4-BE49-F238E27FC236}">
              <a16:creationId xmlns:a16="http://schemas.microsoft.com/office/drawing/2014/main" id="{12582211-EAB3-4D37-9FEA-A5295C4344F9}"/>
            </a:ext>
          </a:extLst>
        </xdr:cNvPr>
        <xdr:cNvSpPr txBox="1"/>
      </xdr:nvSpPr>
      <xdr:spPr>
        <a:xfrm>
          <a:off x="1816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32402</xdr:rowOff>
    </xdr:from>
    <xdr:ext cx="405111" cy="259045"/>
    <xdr:sp macro="" textlink="">
      <xdr:nvSpPr>
        <xdr:cNvPr id="321" name="n_4mainValue【公営住宅】&#10;有形固定資産減価償却率">
          <a:extLst>
            <a:ext uri="{FF2B5EF4-FFF2-40B4-BE49-F238E27FC236}">
              <a16:creationId xmlns:a16="http://schemas.microsoft.com/office/drawing/2014/main" id="{48224231-84A2-4BE6-AA1F-39DE108BDC2A}"/>
            </a:ext>
          </a:extLst>
        </xdr:cNvPr>
        <xdr:cNvSpPr txBox="1"/>
      </xdr:nvSpPr>
      <xdr:spPr>
        <a:xfrm>
          <a:off x="927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26195C8-7DD7-4695-8B8A-5E0E4959CD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5E3BA52-3906-42E6-B544-628F670C91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44907F5-9E93-41F8-83D9-C16C9188F6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FA45B75-7E5F-4F31-B317-D2FB01AAD4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4CAA334-B1CA-4A34-A85F-81ECAD1E037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FC3AB2C-9856-4224-B150-4DE13D8885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4763AC0-122B-4E8D-88DF-A32720CA4E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D0E9414-879D-4805-9529-37B19FDC7E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69E7843-FBC3-4216-8A6B-A76CFEC0F9C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CF4B1A0-D889-4836-B1DC-E9BF5C80D6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5AC44EA1-63BB-41A4-8279-8F00FC5C643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DB4A11A7-8F22-429B-A6BA-7FA758267CC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FC1980B-7843-4D0F-BC9A-AED4C3D52C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9269AC2-7ED6-46CD-A7E6-C7D4ABC4171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8D742B7B-FBA6-4922-81CE-B122FE1E94F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1F6503E5-A37A-48FD-99EC-D5C8DB6FF7C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863C6E8-C3C9-4D0D-A70A-6FE09A84AE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D623E9C-B9E9-4A73-AF61-ECD1BC3C2E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073F754-08FB-41F6-9159-50CA7FFAEE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3B21599D-B51A-45B6-A308-2B3A4DF87BDF}"/>
            </a:ext>
          </a:extLst>
        </xdr:cNvPr>
        <xdr:cNvCxnSpPr/>
      </xdr:nvCxnSpPr>
      <xdr:spPr>
        <a:xfrm flipV="1">
          <a:off x="10476865" y="133654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59122FE2-309F-4EFA-9EB4-9CAD8231DEC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7BB4FD48-A99B-4C55-890C-3AFC2A40254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9098E38A-9D93-4910-B4CB-A2169D3DD391}"/>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53456A6B-5EF0-4BA4-AB16-D0F7DA505F07}"/>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346" name="【公営住宅】&#10;一人当たり面積平均値テキスト">
          <a:extLst>
            <a:ext uri="{FF2B5EF4-FFF2-40B4-BE49-F238E27FC236}">
              <a16:creationId xmlns:a16="http://schemas.microsoft.com/office/drawing/2014/main" id="{3125AC98-3992-4830-B7B3-B0C3A040788D}"/>
            </a:ext>
          </a:extLst>
        </xdr:cNvPr>
        <xdr:cNvSpPr txBox="1"/>
      </xdr:nvSpPr>
      <xdr:spPr>
        <a:xfrm>
          <a:off x="10515600" y="1391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543021A7-D1CA-4E73-9B8A-99A3A77B4703}"/>
            </a:ext>
          </a:extLst>
        </xdr:cNvPr>
        <xdr:cNvSpPr/>
      </xdr:nvSpPr>
      <xdr:spPr>
        <a:xfrm>
          <a:off x="10426700" y="1406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0056F5AF-DC19-42F5-BDB3-77A86A90B8D6}"/>
            </a:ext>
          </a:extLst>
        </xdr:cNvPr>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2A866209-77D9-4B81-978C-FAECB262ED65}"/>
            </a:ext>
          </a:extLst>
        </xdr:cNvPr>
        <xdr:cNvSpPr/>
      </xdr:nvSpPr>
      <xdr:spPr>
        <a:xfrm>
          <a:off x="8699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0" name="フローチャート: 判断 349">
          <a:extLst>
            <a:ext uri="{FF2B5EF4-FFF2-40B4-BE49-F238E27FC236}">
              <a16:creationId xmlns:a16="http://schemas.microsoft.com/office/drawing/2014/main" id="{5D7E7FA2-C83B-4E3A-9A62-D81AF189BE7A}"/>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51" name="フローチャート: 判断 350">
          <a:extLst>
            <a:ext uri="{FF2B5EF4-FFF2-40B4-BE49-F238E27FC236}">
              <a16:creationId xmlns:a16="http://schemas.microsoft.com/office/drawing/2014/main" id="{D64B2B25-80EB-4BF2-888B-9CFB58CF2278}"/>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9B79BEB-A6F4-4E13-BBDE-A072A437FB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D247850-1003-4375-B674-ECF882FEC7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F3EF8E6-7FA4-4231-9819-C5A61D791FB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2D06196-9B23-4E7C-BBFD-2A305C91D8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94A361-3985-4724-88D6-05D56EEB06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122746</xdr:rowOff>
    </xdr:from>
    <xdr:to>
      <xdr:col>55</xdr:col>
      <xdr:colOff>50800</xdr:colOff>
      <xdr:row>83</xdr:row>
      <xdr:rowOff>52896</xdr:rowOff>
    </xdr:to>
    <xdr:sp macro="" textlink="">
      <xdr:nvSpPr>
        <xdr:cNvPr id="357" name="楕円 356">
          <a:extLst>
            <a:ext uri="{FF2B5EF4-FFF2-40B4-BE49-F238E27FC236}">
              <a16:creationId xmlns:a16="http://schemas.microsoft.com/office/drawing/2014/main" id="{5744DE02-3DC7-427F-9E3E-A9926A2F7C12}"/>
            </a:ext>
          </a:extLst>
        </xdr:cNvPr>
        <xdr:cNvSpPr/>
      </xdr:nvSpPr>
      <xdr:spPr>
        <a:xfrm>
          <a:off x="10426700" y="141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101173</xdr:rowOff>
    </xdr:from>
    <xdr:ext cx="469744" cy="259045"/>
    <xdr:sp macro="" textlink="">
      <xdr:nvSpPr>
        <xdr:cNvPr id="358" name="【公営住宅】&#10;一人当たり面積該当値テキスト">
          <a:extLst>
            <a:ext uri="{FF2B5EF4-FFF2-40B4-BE49-F238E27FC236}">
              <a16:creationId xmlns:a16="http://schemas.microsoft.com/office/drawing/2014/main" id="{7692E92D-CEDB-499B-9F07-9DDE71788175}"/>
            </a:ext>
          </a:extLst>
        </xdr:cNvPr>
        <xdr:cNvSpPr txBox="1"/>
      </xdr:nvSpPr>
      <xdr:spPr>
        <a:xfrm>
          <a:off x="10515600" y="1416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131890</xdr:rowOff>
    </xdr:from>
    <xdr:to>
      <xdr:col>50</xdr:col>
      <xdr:colOff>165100</xdr:colOff>
      <xdr:row>83</xdr:row>
      <xdr:rowOff>62040</xdr:rowOff>
    </xdr:to>
    <xdr:sp macro="" textlink="">
      <xdr:nvSpPr>
        <xdr:cNvPr id="359" name="楕円 358">
          <a:extLst>
            <a:ext uri="{FF2B5EF4-FFF2-40B4-BE49-F238E27FC236}">
              <a16:creationId xmlns:a16="http://schemas.microsoft.com/office/drawing/2014/main" id="{01BA97E9-1CAF-4BEE-84DF-ED665969D3BF}"/>
            </a:ext>
          </a:extLst>
        </xdr:cNvPr>
        <xdr:cNvSpPr/>
      </xdr:nvSpPr>
      <xdr:spPr>
        <a:xfrm>
          <a:off x="9588500" y="141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2096</xdr:rowOff>
    </xdr:from>
    <xdr:to>
      <xdr:col>55</xdr:col>
      <xdr:colOff>0</xdr:colOff>
      <xdr:row>83</xdr:row>
      <xdr:rowOff>11240</xdr:rowOff>
    </xdr:to>
    <xdr:cxnSp macro="">
      <xdr:nvCxnSpPr>
        <xdr:cNvPr id="360" name="直線コネクタ 359">
          <a:extLst>
            <a:ext uri="{FF2B5EF4-FFF2-40B4-BE49-F238E27FC236}">
              <a16:creationId xmlns:a16="http://schemas.microsoft.com/office/drawing/2014/main" id="{E4EEFD22-833D-4E1A-81B4-6FE4331D63A3}"/>
            </a:ext>
          </a:extLst>
        </xdr:cNvPr>
        <xdr:cNvCxnSpPr/>
      </xdr:nvCxnSpPr>
      <xdr:spPr>
        <a:xfrm flipV="1">
          <a:off x="9639300" y="1423244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142176</xdr:rowOff>
    </xdr:from>
    <xdr:to>
      <xdr:col>46</xdr:col>
      <xdr:colOff>38100</xdr:colOff>
      <xdr:row>83</xdr:row>
      <xdr:rowOff>72326</xdr:rowOff>
    </xdr:to>
    <xdr:sp macro="" textlink="">
      <xdr:nvSpPr>
        <xdr:cNvPr id="361" name="楕円 360">
          <a:extLst>
            <a:ext uri="{FF2B5EF4-FFF2-40B4-BE49-F238E27FC236}">
              <a16:creationId xmlns:a16="http://schemas.microsoft.com/office/drawing/2014/main" id="{D3E0186C-69F5-4D38-9989-F3FD7F54E961}"/>
            </a:ext>
          </a:extLst>
        </xdr:cNvPr>
        <xdr:cNvSpPr/>
      </xdr:nvSpPr>
      <xdr:spPr>
        <a:xfrm>
          <a:off x="8699500" y="1420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11240</xdr:rowOff>
    </xdr:from>
    <xdr:to>
      <xdr:col>50</xdr:col>
      <xdr:colOff>114300</xdr:colOff>
      <xdr:row>83</xdr:row>
      <xdr:rowOff>21526</xdr:rowOff>
    </xdr:to>
    <xdr:cxnSp macro="">
      <xdr:nvCxnSpPr>
        <xdr:cNvPr id="362" name="直線コネクタ 361">
          <a:extLst>
            <a:ext uri="{FF2B5EF4-FFF2-40B4-BE49-F238E27FC236}">
              <a16:creationId xmlns:a16="http://schemas.microsoft.com/office/drawing/2014/main" id="{6389E05F-E316-4EE6-8090-A08BE40BFE26}"/>
            </a:ext>
          </a:extLst>
        </xdr:cNvPr>
        <xdr:cNvCxnSpPr/>
      </xdr:nvCxnSpPr>
      <xdr:spPr>
        <a:xfrm flipV="1">
          <a:off x="8750300" y="14241590"/>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150177</xdr:rowOff>
    </xdr:from>
    <xdr:to>
      <xdr:col>41</xdr:col>
      <xdr:colOff>101600</xdr:colOff>
      <xdr:row>83</xdr:row>
      <xdr:rowOff>80327</xdr:rowOff>
    </xdr:to>
    <xdr:sp macro="" textlink="">
      <xdr:nvSpPr>
        <xdr:cNvPr id="363" name="楕円 362">
          <a:extLst>
            <a:ext uri="{FF2B5EF4-FFF2-40B4-BE49-F238E27FC236}">
              <a16:creationId xmlns:a16="http://schemas.microsoft.com/office/drawing/2014/main" id="{A2DB7A1B-DBF3-4FB6-AEA9-DFE64021C3F6}"/>
            </a:ext>
          </a:extLst>
        </xdr:cNvPr>
        <xdr:cNvSpPr/>
      </xdr:nvSpPr>
      <xdr:spPr>
        <a:xfrm>
          <a:off x="7810500" y="142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21526</xdr:rowOff>
    </xdr:from>
    <xdr:to>
      <xdr:col>45</xdr:col>
      <xdr:colOff>177800</xdr:colOff>
      <xdr:row>83</xdr:row>
      <xdr:rowOff>29527</xdr:rowOff>
    </xdr:to>
    <xdr:cxnSp macro="">
      <xdr:nvCxnSpPr>
        <xdr:cNvPr id="364" name="直線コネクタ 363">
          <a:extLst>
            <a:ext uri="{FF2B5EF4-FFF2-40B4-BE49-F238E27FC236}">
              <a16:creationId xmlns:a16="http://schemas.microsoft.com/office/drawing/2014/main" id="{9DE1B608-52F8-4CA1-A73D-CDCB8619C648}"/>
            </a:ext>
          </a:extLst>
        </xdr:cNvPr>
        <xdr:cNvCxnSpPr/>
      </xdr:nvCxnSpPr>
      <xdr:spPr>
        <a:xfrm flipV="1">
          <a:off x="7861300" y="1425187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65" name="楕円 364">
          <a:extLst>
            <a:ext uri="{FF2B5EF4-FFF2-40B4-BE49-F238E27FC236}">
              <a16:creationId xmlns:a16="http://schemas.microsoft.com/office/drawing/2014/main" id="{42CCB227-34CC-4029-898B-4A7CA73F54A9}"/>
            </a:ext>
          </a:extLst>
        </xdr:cNvPr>
        <xdr:cNvSpPr/>
      </xdr:nvSpPr>
      <xdr:spPr>
        <a:xfrm>
          <a:off x="6921500" y="142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29527</xdr:rowOff>
    </xdr:from>
    <xdr:to>
      <xdr:col>41</xdr:col>
      <xdr:colOff>50800</xdr:colOff>
      <xdr:row>83</xdr:row>
      <xdr:rowOff>37528</xdr:rowOff>
    </xdr:to>
    <xdr:cxnSp macro="">
      <xdr:nvCxnSpPr>
        <xdr:cNvPr id="366" name="直線コネクタ 365">
          <a:extLst>
            <a:ext uri="{FF2B5EF4-FFF2-40B4-BE49-F238E27FC236}">
              <a16:creationId xmlns:a16="http://schemas.microsoft.com/office/drawing/2014/main" id="{8A98988F-FDF2-42AD-BB78-E741AEA3FB98}"/>
            </a:ext>
          </a:extLst>
        </xdr:cNvPr>
        <xdr:cNvCxnSpPr/>
      </xdr:nvCxnSpPr>
      <xdr:spPr>
        <a:xfrm flipV="1">
          <a:off x="6972300" y="1425987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67" name="n_1aveValue【公営住宅】&#10;一人当たり面積">
          <a:extLst>
            <a:ext uri="{FF2B5EF4-FFF2-40B4-BE49-F238E27FC236}">
              <a16:creationId xmlns:a16="http://schemas.microsoft.com/office/drawing/2014/main" id="{397DEF7D-C897-485A-8F3A-40AA4448DD88}"/>
            </a:ext>
          </a:extLst>
        </xdr:cNvPr>
        <xdr:cNvSpPr txBox="1"/>
      </xdr:nvSpPr>
      <xdr:spPr>
        <a:xfrm>
          <a:off x="93917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68" name="n_2aveValue【公営住宅】&#10;一人当たり面積">
          <a:extLst>
            <a:ext uri="{FF2B5EF4-FFF2-40B4-BE49-F238E27FC236}">
              <a16:creationId xmlns:a16="http://schemas.microsoft.com/office/drawing/2014/main" id="{F02B0FCC-882C-4721-AE72-09CF75189176}"/>
            </a:ext>
          </a:extLst>
        </xdr:cNvPr>
        <xdr:cNvSpPr txBox="1"/>
      </xdr:nvSpPr>
      <xdr:spPr>
        <a:xfrm>
          <a:off x="85154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9" name="n_3aveValue【公営住宅】&#10;一人当たり面積">
          <a:extLst>
            <a:ext uri="{FF2B5EF4-FFF2-40B4-BE49-F238E27FC236}">
              <a16:creationId xmlns:a16="http://schemas.microsoft.com/office/drawing/2014/main" id="{329DC408-9E8B-457D-8B42-AB0C9B2926C8}"/>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70" name="n_4aveValue【公営住宅】&#10;一人当たり面積">
          <a:extLst>
            <a:ext uri="{FF2B5EF4-FFF2-40B4-BE49-F238E27FC236}">
              <a16:creationId xmlns:a16="http://schemas.microsoft.com/office/drawing/2014/main" id="{3C1DD64B-7FB0-4605-A54B-2E83B807A900}"/>
            </a:ext>
          </a:extLst>
        </xdr:cNvPr>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53167</xdr:rowOff>
    </xdr:from>
    <xdr:ext cx="469744" cy="259045"/>
    <xdr:sp macro="" textlink="">
      <xdr:nvSpPr>
        <xdr:cNvPr id="371" name="n_1mainValue【公営住宅】&#10;一人当たり面積">
          <a:extLst>
            <a:ext uri="{FF2B5EF4-FFF2-40B4-BE49-F238E27FC236}">
              <a16:creationId xmlns:a16="http://schemas.microsoft.com/office/drawing/2014/main" id="{EB5D6CD4-4158-4DAF-B7FC-DA13DF95B63B}"/>
            </a:ext>
          </a:extLst>
        </xdr:cNvPr>
        <xdr:cNvSpPr txBox="1"/>
      </xdr:nvSpPr>
      <xdr:spPr>
        <a:xfrm>
          <a:off x="9391727" y="1428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63453</xdr:rowOff>
    </xdr:from>
    <xdr:ext cx="469744" cy="259045"/>
    <xdr:sp macro="" textlink="">
      <xdr:nvSpPr>
        <xdr:cNvPr id="372" name="n_2mainValue【公営住宅】&#10;一人当たり面積">
          <a:extLst>
            <a:ext uri="{FF2B5EF4-FFF2-40B4-BE49-F238E27FC236}">
              <a16:creationId xmlns:a16="http://schemas.microsoft.com/office/drawing/2014/main" id="{61B5B918-F1B9-4295-A8E3-41269EB031EA}"/>
            </a:ext>
          </a:extLst>
        </xdr:cNvPr>
        <xdr:cNvSpPr txBox="1"/>
      </xdr:nvSpPr>
      <xdr:spPr>
        <a:xfrm>
          <a:off x="8515427" y="1429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96854</xdr:rowOff>
    </xdr:from>
    <xdr:ext cx="469744" cy="259045"/>
    <xdr:sp macro="" textlink="">
      <xdr:nvSpPr>
        <xdr:cNvPr id="373" name="n_3mainValue【公営住宅】&#10;一人当たり面積">
          <a:extLst>
            <a:ext uri="{FF2B5EF4-FFF2-40B4-BE49-F238E27FC236}">
              <a16:creationId xmlns:a16="http://schemas.microsoft.com/office/drawing/2014/main" id="{299F44ED-C40E-4A48-B3B4-FB467A3767A3}"/>
            </a:ext>
          </a:extLst>
        </xdr:cNvPr>
        <xdr:cNvSpPr txBox="1"/>
      </xdr:nvSpPr>
      <xdr:spPr>
        <a:xfrm>
          <a:off x="7626427" y="139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74" name="n_4mainValue【公営住宅】&#10;一人当たり面積">
          <a:extLst>
            <a:ext uri="{FF2B5EF4-FFF2-40B4-BE49-F238E27FC236}">
              <a16:creationId xmlns:a16="http://schemas.microsoft.com/office/drawing/2014/main" id="{D8FBD227-D61D-4334-97C5-4210E5DFD503}"/>
            </a:ext>
          </a:extLst>
        </xdr:cNvPr>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CE28CF2-C4E1-45F7-81BE-6E47C52CDC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ED6FFF3-BE92-42CF-A9AA-A1F803EA61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D02FFF0-B3BD-452E-A105-2B3941F928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8C959D4-1FB6-4A17-BCDD-DF0FD1BAEF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C0771DD-51D7-4A63-BB39-5BCE311A5C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79CAAB8-FEDB-470E-9BDA-5D4D73B93B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D7A67DF-FE33-4397-B3F4-39CD3B18BC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24FFA44-4B7C-412A-B668-5D1E5FB469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2456962-1880-4FD4-B2CF-28156A3393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80216C26-ADF1-4247-B52B-9DCA46ECB6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2FF6E67A-6D68-4EFE-8662-AE2CA16DEC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F2C4EFC0-B3D9-4372-A27B-D0BE745A99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F7E05BF-14BF-4E6E-A0CE-65D1AC9828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59CFF9A7-356C-48C5-80EB-A22E11B1AD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BDCD078-8C7C-42F8-A9D8-1EA9F3CC41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5E0E6F0F-CCBC-412F-A12D-D8E3B64E753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3EF6776-E7A3-4219-9F30-FE171AB028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EEEB76B-E322-44BD-9C95-AC1963BD93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24968C2-3C02-4A18-941A-49608C6E2F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53CA9F6-C192-4837-AC48-8FFDD3A865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2F5CD47-0522-4E73-BB09-1E9B86E273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B9D57411-052E-4094-9574-296E220AF4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8F8EB82-4819-4CBE-93C3-EB9DDECCA6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A9904A24-D5ED-417C-AB2D-D1B6CBFF3B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28E33A3-57A8-4791-B66C-2F11290786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6F35037-B5B6-4F27-848D-8D72B35B8A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CFE1DDF-53E3-4CEE-BDAB-F0F1F3E14C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890B53C6-319A-4878-B22E-5AA0B4BA2FC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882F4B34-E7E2-4202-B217-8B63BFA3909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5776DC51-0F20-4AAD-AFD5-C177B993D15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B768C04A-8025-4E20-B315-97B88112CE5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85B2C5FB-7842-4517-AD67-16CBE45276A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0F2E835C-BCC6-410A-A170-4CB7D258FEF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62E360BE-2E7E-46D8-B3A1-19FF248F433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444419E3-905C-4B95-A2AD-67E9C01522A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DA5C2BDA-43BB-45B2-BA60-443DAE4F9F8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F6589301-0AAA-458D-80F2-9CE1D878A76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655D0892-1D3C-4C29-8AE9-5C12938A56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a:extLst>
            <a:ext uri="{FF2B5EF4-FFF2-40B4-BE49-F238E27FC236}">
              <a16:creationId xmlns:a16="http://schemas.microsoft.com/office/drawing/2014/main" id="{3AE18B1B-A9B1-4F50-8B1F-2E3E6930DD0B}"/>
            </a:ext>
          </a:extLst>
        </xdr:cNvPr>
        <xdr:cNvCxnSpPr/>
      </xdr:nvCxnSpPr>
      <xdr:spPr>
        <a:xfrm flipV="1">
          <a:off x="16318864" y="568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69001373-12C0-4AA3-8F39-B8E302EF0A5B}"/>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a:extLst>
            <a:ext uri="{FF2B5EF4-FFF2-40B4-BE49-F238E27FC236}">
              <a16:creationId xmlns:a16="http://schemas.microsoft.com/office/drawing/2014/main" id="{D97A1F68-FBFE-4789-8D66-2C73E805CF24}"/>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503CD8E8-C960-458E-9296-E5989D34F8E4}"/>
            </a:ext>
          </a:extLst>
        </xdr:cNvPr>
        <xdr:cNvSpPr txBox="1"/>
      </xdr:nvSpPr>
      <xdr:spPr>
        <a:xfrm>
          <a:off x="16357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a:extLst>
            <a:ext uri="{FF2B5EF4-FFF2-40B4-BE49-F238E27FC236}">
              <a16:creationId xmlns:a16="http://schemas.microsoft.com/office/drawing/2014/main" id="{E6448C91-9401-4F3E-9E24-638160CB1B4A}"/>
            </a:ext>
          </a:extLst>
        </xdr:cNvPr>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44975</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339FBF38-DED1-4388-A8D8-4B321CC1ED7D}"/>
            </a:ext>
          </a:extLst>
        </xdr:cNvPr>
        <xdr:cNvSpPr txBox="1"/>
      </xdr:nvSpPr>
      <xdr:spPr>
        <a:xfrm>
          <a:off x="16357600" y="6217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a:extLst>
            <a:ext uri="{FF2B5EF4-FFF2-40B4-BE49-F238E27FC236}">
              <a16:creationId xmlns:a16="http://schemas.microsoft.com/office/drawing/2014/main" id="{D477C3DE-A67C-4FA2-B831-559E5BC2EC77}"/>
            </a:ext>
          </a:extLst>
        </xdr:cNvPr>
        <xdr:cNvSpPr/>
      </xdr:nvSpPr>
      <xdr:spPr>
        <a:xfrm>
          <a:off x="162687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a:extLst>
            <a:ext uri="{FF2B5EF4-FFF2-40B4-BE49-F238E27FC236}">
              <a16:creationId xmlns:a16="http://schemas.microsoft.com/office/drawing/2014/main" id="{92EEDB33-0E38-453F-B59B-47AA816297D9}"/>
            </a:ext>
          </a:extLst>
        </xdr:cNvPr>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a:extLst>
            <a:ext uri="{FF2B5EF4-FFF2-40B4-BE49-F238E27FC236}">
              <a16:creationId xmlns:a16="http://schemas.microsoft.com/office/drawing/2014/main" id="{A759477D-338B-4AB9-954C-EE120605EDD7}"/>
            </a:ext>
          </a:extLst>
        </xdr:cNvPr>
        <xdr:cNvSpPr/>
      </xdr:nvSpPr>
      <xdr:spPr>
        <a:xfrm>
          <a:off x="14541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91694</xdr:rowOff>
    </xdr:from>
    <xdr:to>
      <xdr:col>72</xdr:col>
      <xdr:colOff>38100</xdr:colOff>
      <xdr:row>36</xdr:row>
      <xdr:rowOff>21844</xdr:rowOff>
    </xdr:to>
    <xdr:sp macro="" textlink="">
      <xdr:nvSpPr>
        <xdr:cNvPr id="422" name="フローチャート: 判断 421">
          <a:extLst>
            <a:ext uri="{FF2B5EF4-FFF2-40B4-BE49-F238E27FC236}">
              <a16:creationId xmlns:a16="http://schemas.microsoft.com/office/drawing/2014/main" id="{7C7CE4A6-D116-4731-9E6E-2EF99C9D7752}"/>
            </a:ext>
          </a:extLst>
        </xdr:cNvPr>
        <xdr:cNvSpPr/>
      </xdr:nvSpPr>
      <xdr:spPr>
        <a:xfrm>
          <a:off x="13652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96266</xdr:rowOff>
    </xdr:from>
    <xdr:to>
      <xdr:col>67</xdr:col>
      <xdr:colOff>101600</xdr:colOff>
      <xdr:row>36</xdr:row>
      <xdr:rowOff>26416</xdr:rowOff>
    </xdr:to>
    <xdr:sp macro="" textlink="">
      <xdr:nvSpPr>
        <xdr:cNvPr id="423" name="フローチャート: 判断 422">
          <a:extLst>
            <a:ext uri="{FF2B5EF4-FFF2-40B4-BE49-F238E27FC236}">
              <a16:creationId xmlns:a16="http://schemas.microsoft.com/office/drawing/2014/main" id="{6CD336A9-F98D-4B63-99FC-CA32819A0FFA}"/>
            </a:ext>
          </a:extLst>
        </xdr:cNvPr>
        <xdr:cNvSpPr/>
      </xdr:nvSpPr>
      <xdr:spPr>
        <a:xfrm>
          <a:off x="12763500" y="609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AAECE13-EF63-4485-B6FA-4AC71622C0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BC6E6FC-3E41-4124-899F-647DB7D7CA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FBA07FF-F78E-48E1-95D7-4F4B4DA711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C5C686C-89E7-4FE4-A55B-68F949F9B0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EB4E475-1E57-41A2-82A8-EC973934CF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73406</xdr:rowOff>
    </xdr:from>
    <xdr:to>
      <xdr:col>85</xdr:col>
      <xdr:colOff>177800</xdr:colOff>
      <xdr:row>36</xdr:row>
      <xdr:rowOff>3556</xdr:rowOff>
    </xdr:to>
    <xdr:sp macro="" textlink="">
      <xdr:nvSpPr>
        <xdr:cNvPr id="429" name="楕円 428">
          <a:extLst>
            <a:ext uri="{FF2B5EF4-FFF2-40B4-BE49-F238E27FC236}">
              <a16:creationId xmlns:a16="http://schemas.microsoft.com/office/drawing/2014/main" id="{531F4E44-D1E2-4830-BAD1-A41124C0B2C8}"/>
            </a:ext>
          </a:extLst>
        </xdr:cNvPr>
        <xdr:cNvSpPr/>
      </xdr:nvSpPr>
      <xdr:spPr>
        <a:xfrm>
          <a:off x="162687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96283</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7DDD5EA3-D6F9-44ED-A011-1F6B3C7C2CCE}"/>
            </a:ext>
          </a:extLst>
        </xdr:cNvPr>
        <xdr:cNvSpPr txBox="1"/>
      </xdr:nvSpPr>
      <xdr:spPr>
        <a:xfrm>
          <a:off x="16357600" y="59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141986</xdr:rowOff>
    </xdr:from>
    <xdr:to>
      <xdr:col>81</xdr:col>
      <xdr:colOff>101600</xdr:colOff>
      <xdr:row>35</xdr:row>
      <xdr:rowOff>72136</xdr:rowOff>
    </xdr:to>
    <xdr:sp macro="" textlink="">
      <xdr:nvSpPr>
        <xdr:cNvPr id="431" name="楕円 430">
          <a:extLst>
            <a:ext uri="{FF2B5EF4-FFF2-40B4-BE49-F238E27FC236}">
              <a16:creationId xmlns:a16="http://schemas.microsoft.com/office/drawing/2014/main" id="{8298BAD7-E80F-4E3C-8053-5A9249680E36}"/>
            </a:ext>
          </a:extLst>
        </xdr:cNvPr>
        <xdr:cNvSpPr/>
      </xdr:nvSpPr>
      <xdr:spPr>
        <a:xfrm>
          <a:off x="15430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21336</xdr:rowOff>
    </xdr:from>
    <xdr:to>
      <xdr:col>85</xdr:col>
      <xdr:colOff>127000</xdr:colOff>
      <xdr:row>35</xdr:row>
      <xdr:rowOff>124206</xdr:rowOff>
    </xdr:to>
    <xdr:cxnSp macro="">
      <xdr:nvCxnSpPr>
        <xdr:cNvPr id="432" name="直線コネクタ 431">
          <a:extLst>
            <a:ext uri="{FF2B5EF4-FFF2-40B4-BE49-F238E27FC236}">
              <a16:creationId xmlns:a16="http://schemas.microsoft.com/office/drawing/2014/main" id="{17E9E79D-EDEB-4F19-B7F8-F345318AD573}"/>
            </a:ext>
          </a:extLst>
        </xdr:cNvPr>
        <xdr:cNvCxnSpPr/>
      </xdr:nvCxnSpPr>
      <xdr:spPr>
        <a:xfrm>
          <a:off x="15481300" y="6022086"/>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39116</xdr:rowOff>
    </xdr:from>
    <xdr:to>
      <xdr:col>76</xdr:col>
      <xdr:colOff>165100</xdr:colOff>
      <xdr:row>34</xdr:row>
      <xdr:rowOff>140716</xdr:rowOff>
    </xdr:to>
    <xdr:sp macro="" textlink="">
      <xdr:nvSpPr>
        <xdr:cNvPr id="433" name="楕円 432">
          <a:extLst>
            <a:ext uri="{FF2B5EF4-FFF2-40B4-BE49-F238E27FC236}">
              <a16:creationId xmlns:a16="http://schemas.microsoft.com/office/drawing/2014/main" id="{961F09FB-A890-469B-8896-BB479DF25593}"/>
            </a:ext>
          </a:extLst>
        </xdr:cNvPr>
        <xdr:cNvSpPr/>
      </xdr:nvSpPr>
      <xdr:spPr>
        <a:xfrm>
          <a:off x="14541500" y="58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89916</xdr:rowOff>
    </xdr:from>
    <xdr:to>
      <xdr:col>81</xdr:col>
      <xdr:colOff>50800</xdr:colOff>
      <xdr:row>35</xdr:row>
      <xdr:rowOff>21336</xdr:rowOff>
    </xdr:to>
    <xdr:cxnSp macro="">
      <xdr:nvCxnSpPr>
        <xdr:cNvPr id="434" name="直線コネクタ 433">
          <a:extLst>
            <a:ext uri="{FF2B5EF4-FFF2-40B4-BE49-F238E27FC236}">
              <a16:creationId xmlns:a16="http://schemas.microsoft.com/office/drawing/2014/main" id="{5B022274-392D-4386-983A-75E8AACE2147}"/>
            </a:ext>
          </a:extLst>
        </xdr:cNvPr>
        <xdr:cNvCxnSpPr/>
      </xdr:nvCxnSpPr>
      <xdr:spPr>
        <a:xfrm>
          <a:off x="14592300" y="591921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107696</xdr:rowOff>
    </xdr:from>
    <xdr:to>
      <xdr:col>72</xdr:col>
      <xdr:colOff>38100</xdr:colOff>
      <xdr:row>34</xdr:row>
      <xdr:rowOff>37846</xdr:rowOff>
    </xdr:to>
    <xdr:sp macro="" textlink="">
      <xdr:nvSpPr>
        <xdr:cNvPr id="435" name="楕円 434">
          <a:extLst>
            <a:ext uri="{FF2B5EF4-FFF2-40B4-BE49-F238E27FC236}">
              <a16:creationId xmlns:a16="http://schemas.microsoft.com/office/drawing/2014/main" id="{06E6441D-18FC-43B4-A1D7-25E055E40E76}"/>
            </a:ext>
          </a:extLst>
        </xdr:cNvPr>
        <xdr:cNvSpPr/>
      </xdr:nvSpPr>
      <xdr:spPr>
        <a:xfrm>
          <a:off x="13652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158496</xdr:rowOff>
    </xdr:from>
    <xdr:to>
      <xdr:col>76</xdr:col>
      <xdr:colOff>114300</xdr:colOff>
      <xdr:row>34</xdr:row>
      <xdr:rowOff>89916</xdr:rowOff>
    </xdr:to>
    <xdr:cxnSp macro="">
      <xdr:nvCxnSpPr>
        <xdr:cNvPr id="436" name="直線コネクタ 435">
          <a:extLst>
            <a:ext uri="{FF2B5EF4-FFF2-40B4-BE49-F238E27FC236}">
              <a16:creationId xmlns:a16="http://schemas.microsoft.com/office/drawing/2014/main" id="{75483550-AFA1-4ABB-94D0-607180416254}"/>
            </a:ext>
          </a:extLst>
        </xdr:cNvPr>
        <xdr:cNvCxnSpPr/>
      </xdr:nvCxnSpPr>
      <xdr:spPr>
        <a:xfrm>
          <a:off x="13703300" y="581634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4826</xdr:rowOff>
    </xdr:from>
    <xdr:to>
      <xdr:col>67</xdr:col>
      <xdr:colOff>101600</xdr:colOff>
      <xdr:row>33</xdr:row>
      <xdr:rowOff>106426</xdr:rowOff>
    </xdr:to>
    <xdr:sp macro="" textlink="">
      <xdr:nvSpPr>
        <xdr:cNvPr id="437" name="楕円 436">
          <a:extLst>
            <a:ext uri="{FF2B5EF4-FFF2-40B4-BE49-F238E27FC236}">
              <a16:creationId xmlns:a16="http://schemas.microsoft.com/office/drawing/2014/main" id="{7BA4CD93-1BBD-48DD-8270-9BCC4C66FF8E}"/>
            </a:ext>
          </a:extLst>
        </xdr:cNvPr>
        <xdr:cNvSpPr/>
      </xdr:nvSpPr>
      <xdr:spPr>
        <a:xfrm>
          <a:off x="12763500" y="56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55626</xdr:rowOff>
    </xdr:from>
    <xdr:to>
      <xdr:col>71</xdr:col>
      <xdr:colOff>177800</xdr:colOff>
      <xdr:row>33</xdr:row>
      <xdr:rowOff>158496</xdr:rowOff>
    </xdr:to>
    <xdr:cxnSp macro="">
      <xdr:nvCxnSpPr>
        <xdr:cNvPr id="438" name="直線コネクタ 437">
          <a:extLst>
            <a:ext uri="{FF2B5EF4-FFF2-40B4-BE49-F238E27FC236}">
              <a16:creationId xmlns:a16="http://schemas.microsoft.com/office/drawing/2014/main" id="{31E5AF03-C941-406A-8698-E7C6C3DC970D}"/>
            </a:ext>
          </a:extLst>
        </xdr:cNvPr>
        <xdr:cNvCxnSpPr/>
      </xdr:nvCxnSpPr>
      <xdr:spPr>
        <a:xfrm>
          <a:off x="12814300" y="571347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83837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897CA226-823B-45C2-A335-3E92067305A8}"/>
            </a:ext>
          </a:extLst>
        </xdr:cNvPr>
        <xdr:cNvSpPr txBox="1"/>
      </xdr:nvSpPr>
      <xdr:spPr>
        <a:xfrm>
          <a:off x="15266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131843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D97A5477-767D-4699-AE37-53BF51E04BDC}"/>
            </a:ext>
          </a:extLst>
        </xdr:cNvPr>
        <xdr:cNvSpPr txBox="1"/>
      </xdr:nvSpPr>
      <xdr:spPr>
        <a:xfrm>
          <a:off x="14389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12971</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BFB2E547-B67C-414F-A402-ED6C70929EA5}"/>
            </a:ext>
          </a:extLst>
        </xdr:cNvPr>
        <xdr:cNvSpPr txBox="1"/>
      </xdr:nvSpPr>
      <xdr:spPr>
        <a:xfrm>
          <a:off x="13500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17543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E6662C4A-A85B-4124-B7A3-D0460C72B9B2}"/>
            </a:ext>
          </a:extLst>
        </xdr:cNvPr>
        <xdr:cNvSpPr txBox="1"/>
      </xdr:nvSpPr>
      <xdr:spPr>
        <a:xfrm>
          <a:off x="12611744"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88663</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DF64CD24-F352-4D8C-92F5-821B9AD44F85}"/>
            </a:ext>
          </a:extLst>
        </xdr:cNvPr>
        <xdr:cNvSpPr txBox="1"/>
      </xdr:nvSpPr>
      <xdr:spPr>
        <a:xfrm>
          <a:off x="152660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157243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1F20509E-F79F-4D59-9E07-1246F79044F5}"/>
            </a:ext>
          </a:extLst>
        </xdr:cNvPr>
        <xdr:cNvSpPr txBox="1"/>
      </xdr:nvSpPr>
      <xdr:spPr>
        <a:xfrm>
          <a:off x="14389744" y="564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54373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92462143-2627-4F7A-9AA2-1CF5C4783FD1}"/>
            </a:ext>
          </a:extLst>
        </xdr:cNvPr>
        <xdr:cNvSpPr txBox="1"/>
      </xdr:nvSpPr>
      <xdr:spPr>
        <a:xfrm>
          <a:off x="13500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122953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46DC2217-6D8F-452A-BC34-E078D2C15FBB}"/>
            </a:ext>
          </a:extLst>
        </xdr:cNvPr>
        <xdr:cNvSpPr txBox="1"/>
      </xdr:nvSpPr>
      <xdr:spPr>
        <a:xfrm>
          <a:off x="12611744" y="543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C3135FFA-3372-4E06-96BA-1F1A02D37D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F563489-E2B0-40EC-A376-09E963E8FC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11B0F426-0F9F-437A-BA88-686CACE6DF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44C20ED8-85AA-4874-9468-1C8C6544DD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F175A8EA-E614-4862-9A9E-DCE8603CC2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42506876-21D5-4D2E-B12E-ADEF5C445F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9F868A2-6D6A-4F30-9655-A4E46D95FF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D1DA5C4E-BE02-45FF-A68B-5DEC7DFB86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7A6C9928-A5C5-4B8B-83B5-C928EF285E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44A4FFA9-940E-4B1E-BFAD-C0DBE8AFFC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CD7343F6-4BC3-4CE0-A466-4BC9299B9C6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60255C22-FD03-44C8-974B-7880E87AAE8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84A45ED5-25FE-4E0F-9E00-B85669B802F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BC1BA4B8-E077-43DB-9439-24EF26B012A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1382D784-2B22-45D9-8A51-5E480E94EB5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DDD2FE33-DBC8-4E6B-8A55-A6EB4814240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2C568957-1207-4E26-BFEE-978F166073B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7E25C786-A518-4B6E-BAC1-8EE6F4CBBEE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BC3C17CA-76D5-4550-8C95-C7A99765D60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BB88B9ED-A725-4E7D-91B1-9153AF2950C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E38E70BC-ADA3-4797-97BB-C0AC184F82F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E9893287-1DA4-4A40-9971-CF6E7A8F630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3BD00C0-9368-4641-8F25-D7D8E56766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3ED1D0E-9EFA-49E8-8971-3E6DB13F7B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FDE2137-CB28-47EE-A9A2-15356F5A7E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a:extLst>
            <a:ext uri="{FF2B5EF4-FFF2-40B4-BE49-F238E27FC236}">
              <a16:creationId xmlns:a16="http://schemas.microsoft.com/office/drawing/2014/main" id="{3BC18F3A-A61E-4991-B619-0983FAB39509}"/>
            </a:ext>
          </a:extLst>
        </xdr:cNvPr>
        <xdr:cNvCxnSpPr/>
      </xdr:nvCxnSpPr>
      <xdr:spPr>
        <a:xfrm flipV="1">
          <a:off x="22160864" y="5588726"/>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881975BC-CE07-4E85-AA10-976D308310AC}"/>
            </a:ext>
          </a:extLst>
        </xdr:cNvPr>
        <xdr:cNvSpPr txBox="1"/>
      </xdr:nvSpPr>
      <xdr:spPr>
        <a:xfrm>
          <a:off x="22199600" y="72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a:extLst>
            <a:ext uri="{FF2B5EF4-FFF2-40B4-BE49-F238E27FC236}">
              <a16:creationId xmlns:a16="http://schemas.microsoft.com/office/drawing/2014/main" id="{B91CA8ED-6C13-4972-9F00-E49F503ACB1B}"/>
            </a:ext>
          </a:extLst>
        </xdr:cNvPr>
        <xdr:cNvCxnSpPr/>
      </xdr:nvCxnSpPr>
      <xdr:spPr>
        <a:xfrm>
          <a:off x="22072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B2EA48B-E019-4D76-B300-5266DA720D2A}"/>
            </a:ext>
          </a:extLst>
        </xdr:cNvPr>
        <xdr:cNvSpPr txBox="1"/>
      </xdr:nvSpPr>
      <xdr:spPr>
        <a:xfrm>
          <a:off x="22199600" y="53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a:extLst>
            <a:ext uri="{FF2B5EF4-FFF2-40B4-BE49-F238E27FC236}">
              <a16:creationId xmlns:a16="http://schemas.microsoft.com/office/drawing/2014/main" id="{694A5BDF-9287-47C5-9EB6-B535C8D0A347}"/>
            </a:ext>
          </a:extLst>
        </xdr:cNvPr>
        <xdr:cNvCxnSpPr/>
      </xdr:nvCxnSpPr>
      <xdr:spPr>
        <a:xfrm>
          <a:off x="22072600" y="558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21788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E6CB7A17-9C8D-4B73-A7EF-4CD0A96AD6C8}"/>
            </a:ext>
          </a:extLst>
        </xdr:cNvPr>
        <xdr:cNvSpPr txBox="1"/>
      </xdr:nvSpPr>
      <xdr:spPr>
        <a:xfrm>
          <a:off x="22199600" y="63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a:extLst>
            <a:ext uri="{FF2B5EF4-FFF2-40B4-BE49-F238E27FC236}">
              <a16:creationId xmlns:a16="http://schemas.microsoft.com/office/drawing/2014/main" id="{951EC20C-3392-4A45-8FC6-FC3F150362A4}"/>
            </a:ext>
          </a:extLst>
        </xdr:cNvPr>
        <xdr:cNvSpPr/>
      </xdr:nvSpPr>
      <xdr:spPr>
        <a:xfrm>
          <a:off x="22110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a:extLst>
            <a:ext uri="{FF2B5EF4-FFF2-40B4-BE49-F238E27FC236}">
              <a16:creationId xmlns:a16="http://schemas.microsoft.com/office/drawing/2014/main" id="{B71B4B62-9191-4BDC-BCC2-A7A178AE43B2}"/>
            </a:ext>
          </a:extLst>
        </xdr:cNvPr>
        <xdr:cNvSpPr/>
      </xdr:nvSpPr>
      <xdr:spPr>
        <a:xfrm>
          <a:off x="21272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a:extLst>
            <a:ext uri="{FF2B5EF4-FFF2-40B4-BE49-F238E27FC236}">
              <a16:creationId xmlns:a16="http://schemas.microsoft.com/office/drawing/2014/main" id="{F3B2AD7A-7908-4CC5-AA68-42A981D41908}"/>
            </a:ext>
          </a:extLst>
        </xdr:cNvPr>
        <xdr:cNvSpPr/>
      </xdr:nvSpPr>
      <xdr:spPr>
        <a:xfrm>
          <a:off x="20383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1" name="フローチャート: 判断 480">
          <a:extLst>
            <a:ext uri="{FF2B5EF4-FFF2-40B4-BE49-F238E27FC236}">
              <a16:creationId xmlns:a16="http://schemas.microsoft.com/office/drawing/2014/main" id="{9E2A220F-2203-4A93-9734-7511F13A0B01}"/>
            </a:ext>
          </a:extLst>
        </xdr:cNvPr>
        <xdr:cNvSpPr/>
      </xdr:nvSpPr>
      <xdr:spPr>
        <a:xfrm>
          <a:off x="19494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482" name="フローチャート: 判断 481">
          <a:extLst>
            <a:ext uri="{FF2B5EF4-FFF2-40B4-BE49-F238E27FC236}">
              <a16:creationId xmlns:a16="http://schemas.microsoft.com/office/drawing/2014/main" id="{37E9F02D-76B9-48DF-B854-759EF01FC0B6}"/>
            </a:ext>
          </a:extLst>
        </xdr:cNvPr>
        <xdr:cNvSpPr/>
      </xdr:nvSpPr>
      <xdr:spPr>
        <a:xfrm>
          <a:off x="18605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AB76A0B-3448-4668-B6FA-6EC9908E89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3C56896-EC96-4FF5-AEE8-7E8FC28EAF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C13D16C-B0CA-4C53-AA7E-BAD6B27911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06FD249-9004-4ED1-9BD1-4438D5D330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43C9A55-2E41-46EC-A9F6-3DBE0C80A0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67854</xdr:rowOff>
    </xdr:from>
    <xdr:to>
      <xdr:col>116</xdr:col>
      <xdr:colOff>114300</xdr:colOff>
      <xdr:row>36</xdr:row>
      <xdr:rowOff>169454</xdr:rowOff>
    </xdr:to>
    <xdr:sp macro="" textlink="">
      <xdr:nvSpPr>
        <xdr:cNvPr id="488" name="楕円 487">
          <a:extLst>
            <a:ext uri="{FF2B5EF4-FFF2-40B4-BE49-F238E27FC236}">
              <a16:creationId xmlns:a16="http://schemas.microsoft.com/office/drawing/2014/main" id="{483365E0-6A3A-42E1-9EDA-715F5B62434E}"/>
            </a:ext>
          </a:extLst>
        </xdr:cNvPr>
        <xdr:cNvSpPr/>
      </xdr:nvSpPr>
      <xdr:spPr>
        <a:xfrm>
          <a:off x="22110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90731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5DB30979-9820-4E1B-8B61-D33613A7FD2A}"/>
            </a:ext>
          </a:extLst>
        </xdr:cNvPr>
        <xdr:cNvSpPr txBox="1"/>
      </xdr:nvSpPr>
      <xdr:spPr>
        <a:xfrm>
          <a:off x="22199600" y="60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87449</xdr:rowOff>
    </xdr:from>
    <xdr:to>
      <xdr:col>112</xdr:col>
      <xdr:colOff>38100</xdr:colOff>
      <xdr:row>37</xdr:row>
      <xdr:rowOff>17599</xdr:rowOff>
    </xdr:to>
    <xdr:sp macro="" textlink="">
      <xdr:nvSpPr>
        <xdr:cNvPr id="490" name="楕円 489">
          <a:extLst>
            <a:ext uri="{FF2B5EF4-FFF2-40B4-BE49-F238E27FC236}">
              <a16:creationId xmlns:a16="http://schemas.microsoft.com/office/drawing/2014/main" id="{F8C2EBCE-2CB1-41FF-8AC2-385AA96C77A3}"/>
            </a:ext>
          </a:extLst>
        </xdr:cNvPr>
        <xdr:cNvSpPr/>
      </xdr:nvSpPr>
      <xdr:spPr>
        <a:xfrm>
          <a:off x="21272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118654</xdr:rowOff>
    </xdr:from>
    <xdr:to>
      <xdr:col>116</xdr:col>
      <xdr:colOff>63500</xdr:colOff>
      <xdr:row>36</xdr:row>
      <xdr:rowOff>138249</xdr:rowOff>
    </xdr:to>
    <xdr:cxnSp macro="">
      <xdr:nvCxnSpPr>
        <xdr:cNvPr id="491" name="直線コネクタ 490">
          <a:extLst>
            <a:ext uri="{FF2B5EF4-FFF2-40B4-BE49-F238E27FC236}">
              <a16:creationId xmlns:a16="http://schemas.microsoft.com/office/drawing/2014/main" id="{6A363723-12E4-456C-8CC1-D3CC74308080}"/>
            </a:ext>
          </a:extLst>
        </xdr:cNvPr>
        <xdr:cNvCxnSpPr/>
      </xdr:nvCxnSpPr>
      <xdr:spPr>
        <a:xfrm flipV="1">
          <a:off x="21323300" y="62908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113574</xdr:rowOff>
    </xdr:from>
    <xdr:to>
      <xdr:col>107</xdr:col>
      <xdr:colOff>101600</xdr:colOff>
      <xdr:row>37</xdr:row>
      <xdr:rowOff>43724</xdr:rowOff>
    </xdr:to>
    <xdr:sp macro="" textlink="">
      <xdr:nvSpPr>
        <xdr:cNvPr id="492" name="楕円 491">
          <a:extLst>
            <a:ext uri="{FF2B5EF4-FFF2-40B4-BE49-F238E27FC236}">
              <a16:creationId xmlns:a16="http://schemas.microsoft.com/office/drawing/2014/main" id="{0085D0A8-0965-4424-BF51-4B1605D1FB2B}"/>
            </a:ext>
          </a:extLst>
        </xdr:cNvPr>
        <xdr:cNvSpPr/>
      </xdr:nvSpPr>
      <xdr:spPr>
        <a:xfrm>
          <a:off x="20383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138249</xdr:rowOff>
    </xdr:from>
    <xdr:to>
      <xdr:col>111</xdr:col>
      <xdr:colOff>177800</xdr:colOff>
      <xdr:row>36</xdr:row>
      <xdr:rowOff>164374</xdr:rowOff>
    </xdr:to>
    <xdr:cxnSp macro="">
      <xdr:nvCxnSpPr>
        <xdr:cNvPr id="493" name="直線コネクタ 492">
          <a:extLst>
            <a:ext uri="{FF2B5EF4-FFF2-40B4-BE49-F238E27FC236}">
              <a16:creationId xmlns:a16="http://schemas.microsoft.com/office/drawing/2014/main" id="{5EA7282A-AAEF-49CA-A0F6-E2B226E01EE9}"/>
            </a:ext>
          </a:extLst>
        </xdr:cNvPr>
        <xdr:cNvCxnSpPr/>
      </xdr:nvCxnSpPr>
      <xdr:spPr>
        <a:xfrm flipV="1">
          <a:off x="20434300" y="63104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129903</xdr:rowOff>
    </xdr:from>
    <xdr:to>
      <xdr:col>102</xdr:col>
      <xdr:colOff>165100</xdr:colOff>
      <xdr:row>37</xdr:row>
      <xdr:rowOff>60053</xdr:rowOff>
    </xdr:to>
    <xdr:sp macro="" textlink="">
      <xdr:nvSpPr>
        <xdr:cNvPr id="494" name="楕円 493">
          <a:extLst>
            <a:ext uri="{FF2B5EF4-FFF2-40B4-BE49-F238E27FC236}">
              <a16:creationId xmlns:a16="http://schemas.microsoft.com/office/drawing/2014/main" id="{5845E3AF-B7FC-4FAE-8E72-F1E1BA2E9A1C}"/>
            </a:ext>
          </a:extLst>
        </xdr:cNvPr>
        <xdr:cNvSpPr/>
      </xdr:nvSpPr>
      <xdr:spPr>
        <a:xfrm>
          <a:off x="19494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164374</xdr:rowOff>
    </xdr:from>
    <xdr:to>
      <xdr:col>107</xdr:col>
      <xdr:colOff>50800</xdr:colOff>
      <xdr:row>37</xdr:row>
      <xdr:rowOff>9253</xdr:rowOff>
    </xdr:to>
    <xdr:cxnSp macro="">
      <xdr:nvCxnSpPr>
        <xdr:cNvPr id="495" name="直線コネクタ 494">
          <a:extLst>
            <a:ext uri="{FF2B5EF4-FFF2-40B4-BE49-F238E27FC236}">
              <a16:creationId xmlns:a16="http://schemas.microsoft.com/office/drawing/2014/main" id="{EE42166A-D021-4EEC-8470-A0D2D44409D6}"/>
            </a:ext>
          </a:extLst>
        </xdr:cNvPr>
        <xdr:cNvCxnSpPr/>
      </xdr:nvCxnSpPr>
      <xdr:spPr>
        <a:xfrm flipV="1">
          <a:off x="19545300" y="63365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149497</xdr:rowOff>
    </xdr:from>
    <xdr:to>
      <xdr:col>98</xdr:col>
      <xdr:colOff>38100</xdr:colOff>
      <xdr:row>37</xdr:row>
      <xdr:rowOff>79647</xdr:rowOff>
    </xdr:to>
    <xdr:sp macro="" textlink="">
      <xdr:nvSpPr>
        <xdr:cNvPr id="496" name="楕円 495">
          <a:extLst>
            <a:ext uri="{FF2B5EF4-FFF2-40B4-BE49-F238E27FC236}">
              <a16:creationId xmlns:a16="http://schemas.microsoft.com/office/drawing/2014/main" id="{F34D8A27-AA3B-4310-B8B1-34325C1E1390}"/>
            </a:ext>
          </a:extLst>
        </xdr:cNvPr>
        <xdr:cNvSpPr/>
      </xdr:nvSpPr>
      <xdr:spPr>
        <a:xfrm>
          <a:off x="18605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9253</xdr:rowOff>
    </xdr:from>
    <xdr:to>
      <xdr:col>102</xdr:col>
      <xdr:colOff>114300</xdr:colOff>
      <xdr:row>37</xdr:row>
      <xdr:rowOff>28847</xdr:rowOff>
    </xdr:to>
    <xdr:cxnSp macro="">
      <xdr:nvCxnSpPr>
        <xdr:cNvPr id="497" name="直線コネクタ 496">
          <a:extLst>
            <a:ext uri="{FF2B5EF4-FFF2-40B4-BE49-F238E27FC236}">
              <a16:creationId xmlns:a16="http://schemas.microsoft.com/office/drawing/2014/main" id="{960007F7-865C-48C5-B128-396EE1910077}"/>
            </a:ext>
          </a:extLst>
        </xdr:cNvPr>
        <xdr:cNvCxnSpPr/>
      </xdr:nvCxnSpPr>
      <xdr:spPr>
        <a:xfrm flipV="1">
          <a:off x="18656300" y="63529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119760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660EC8E6-9B45-45B2-8399-6BCD083E0FC8}"/>
            </a:ext>
          </a:extLst>
        </xdr:cNvPr>
        <xdr:cNvSpPr txBox="1"/>
      </xdr:nvSpPr>
      <xdr:spPr>
        <a:xfrm>
          <a:off x="21075727" y="64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7093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7A97F28-B809-49A1-AF92-9DB988DD6913}"/>
            </a:ext>
          </a:extLst>
        </xdr:cNvPr>
        <xdr:cNvSpPr txBox="1"/>
      </xdr:nvSpPr>
      <xdr:spPr>
        <a:xfrm>
          <a:off x="201994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3BC6A51D-5353-4E48-9A09-D809F748961D}"/>
            </a:ext>
          </a:extLst>
        </xdr:cNvPr>
        <xdr:cNvSpPr txBox="1"/>
      </xdr:nvSpPr>
      <xdr:spPr>
        <a:xfrm>
          <a:off x="193104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114861</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1D442DB-D339-4BDA-AFE0-D00F37B0B541}"/>
            </a:ext>
          </a:extLst>
        </xdr:cNvPr>
        <xdr:cNvSpPr txBox="1"/>
      </xdr:nvSpPr>
      <xdr:spPr>
        <a:xfrm>
          <a:off x="18421427"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34126</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C2C787D0-98FC-4FC4-A433-8B91DB519047}"/>
            </a:ext>
          </a:extLst>
        </xdr:cNvPr>
        <xdr:cNvSpPr txBox="1"/>
      </xdr:nvSpPr>
      <xdr:spPr>
        <a:xfrm>
          <a:off x="210757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60251</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BBB580C-E6A1-4A2D-AA4A-B0583EF726E5}"/>
            </a:ext>
          </a:extLst>
        </xdr:cNvPr>
        <xdr:cNvSpPr txBox="1"/>
      </xdr:nvSpPr>
      <xdr:spPr>
        <a:xfrm>
          <a:off x="20199427"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76580</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273DECC6-2338-4D7D-81C8-7D9DFB201A5C}"/>
            </a:ext>
          </a:extLst>
        </xdr:cNvPr>
        <xdr:cNvSpPr txBox="1"/>
      </xdr:nvSpPr>
      <xdr:spPr>
        <a:xfrm>
          <a:off x="1931042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96174</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F2BA3FC4-3895-4849-94BA-F516067283AE}"/>
            </a:ext>
          </a:extLst>
        </xdr:cNvPr>
        <xdr:cNvSpPr txBox="1"/>
      </xdr:nvSpPr>
      <xdr:spPr>
        <a:xfrm>
          <a:off x="1842142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FAD6591-1FC4-4698-AC0B-EF04BE8206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55FCD5B-70D7-4CB5-9F8F-4FC70303CC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9CAC855-8EA0-4BFB-8793-CC77CEC681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D2D6626-15BB-4381-B69C-37F5F03792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7D2B32A7-9C51-453C-89DF-907831EAF9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4F905899-81ED-4696-9E18-E80AFA7A65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9D39B7B1-BA37-49B8-B6C5-C447609607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79973E1-787F-4704-87B3-F01FA612E6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530E420-2FDC-4991-B8F2-7AF4B2FCB9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A3B6061-5237-482C-84CF-E0D9FFC4BA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E3E9EC67-226E-41F2-A569-BD77D2BF54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D707D6CE-4186-4675-9F3A-CF5EA37F306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DD4A5A09-6A0D-42A4-ABF9-D80FD6C7638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999C9C53-5A37-43FB-98F8-616CDC77816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47831372-4372-49B3-A83A-336CBD7DA6F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835CFC30-A6ED-4647-B15D-D49E370DC80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45B4D134-5598-4004-B20A-604FC4601A0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C813229E-D3AD-45FE-98B2-F46314C242C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E9987121-79CD-47F6-98CF-53AC7A1CB82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80CA1277-3B62-454B-94FB-41911C204EC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9DE75131-A961-484A-9B80-AD21887D5C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6A29B017-8521-41D5-BA75-AB69298B717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2F7E3069-3A2B-46DE-BB64-659AB695013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BD267E83-273B-4BF5-B4F1-D76982E004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3BA65F65-4FE3-4BA1-9F40-1EE0EE5C12F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D08971A-D8E5-4BCB-9DE1-0A7A3233220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a:extLst>
            <a:ext uri="{FF2B5EF4-FFF2-40B4-BE49-F238E27FC236}">
              <a16:creationId xmlns:a16="http://schemas.microsoft.com/office/drawing/2014/main" id="{A7A9FAFE-BCD8-40F7-946B-D5AA740FD80C}"/>
            </a:ext>
          </a:extLst>
        </xdr:cNvPr>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8B0AF2A0-5369-4048-9F22-E7CCEDE995CC}"/>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a:extLst>
            <a:ext uri="{FF2B5EF4-FFF2-40B4-BE49-F238E27FC236}">
              <a16:creationId xmlns:a16="http://schemas.microsoft.com/office/drawing/2014/main" id="{4A3E1328-2030-47E7-AEA7-99B6E1A54DF5}"/>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25D429AB-36FC-4AC9-9D2B-B610F879E358}"/>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a:extLst>
            <a:ext uri="{FF2B5EF4-FFF2-40B4-BE49-F238E27FC236}">
              <a16:creationId xmlns:a16="http://schemas.microsoft.com/office/drawing/2014/main" id="{FEEF8823-6329-47D7-9CE2-1792D323F70F}"/>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1C3E5846-31DF-4A44-B282-29CD30DF036E}"/>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a:extLst>
            <a:ext uri="{FF2B5EF4-FFF2-40B4-BE49-F238E27FC236}">
              <a16:creationId xmlns:a16="http://schemas.microsoft.com/office/drawing/2014/main" id="{88935BE8-1090-40F5-BAD4-4F6DAEC98150}"/>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a:extLst>
            <a:ext uri="{FF2B5EF4-FFF2-40B4-BE49-F238E27FC236}">
              <a16:creationId xmlns:a16="http://schemas.microsoft.com/office/drawing/2014/main" id="{A2D0C90D-0399-4EC2-A7E6-1B7D80910AC2}"/>
            </a:ext>
          </a:extLst>
        </xdr:cNvPr>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a:extLst>
            <a:ext uri="{FF2B5EF4-FFF2-40B4-BE49-F238E27FC236}">
              <a16:creationId xmlns:a16="http://schemas.microsoft.com/office/drawing/2014/main" id="{CE2DF3EA-8F6F-4DAD-AC3D-8061A1F49429}"/>
            </a:ext>
          </a:extLst>
        </xdr:cNvPr>
        <xdr:cNvSpPr/>
      </xdr:nvSpPr>
      <xdr:spPr>
        <a:xfrm>
          <a:off x="14541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41" name="フローチャート: 判断 540">
          <a:extLst>
            <a:ext uri="{FF2B5EF4-FFF2-40B4-BE49-F238E27FC236}">
              <a16:creationId xmlns:a16="http://schemas.microsoft.com/office/drawing/2014/main" id="{B3930F26-AC88-46B4-8144-B41ED066B79C}"/>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42" name="フローチャート: 判断 541">
          <a:extLst>
            <a:ext uri="{FF2B5EF4-FFF2-40B4-BE49-F238E27FC236}">
              <a16:creationId xmlns:a16="http://schemas.microsoft.com/office/drawing/2014/main" id="{91FE648C-49E1-48B7-84C3-51EEFC729B4A}"/>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7BE0417-17D5-4293-9D9F-18AE98502B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E3D0BE6-38D3-457B-9707-C47ACDB248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5355548-6ED6-42C0-8F16-95D33618FC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D28F905-24F0-4D9F-A1AC-51F4886E693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217A669-6EE9-4A57-82C7-4A9B58B806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102688</xdr:rowOff>
    </xdr:from>
    <xdr:to>
      <xdr:col>85</xdr:col>
      <xdr:colOff>177800</xdr:colOff>
      <xdr:row>59</xdr:row>
      <xdr:rowOff>32838</xdr:rowOff>
    </xdr:to>
    <xdr:sp macro="" textlink="">
      <xdr:nvSpPr>
        <xdr:cNvPr id="548" name="楕円 547">
          <a:extLst>
            <a:ext uri="{FF2B5EF4-FFF2-40B4-BE49-F238E27FC236}">
              <a16:creationId xmlns:a16="http://schemas.microsoft.com/office/drawing/2014/main" id="{E4397C05-0942-4D41-9A2E-C3A5146D7139}"/>
            </a:ext>
          </a:extLst>
        </xdr:cNvPr>
        <xdr:cNvSpPr/>
      </xdr:nvSpPr>
      <xdr:spPr>
        <a:xfrm>
          <a:off x="16268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125565</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F27CD5DF-B96A-488F-92D2-85BE13916B5D}"/>
            </a:ext>
          </a:extLst>
        </xdr:cNvPr>
        <xdr:cNvSpPr txBox="1"/>
      </xdr:nvSpPr>
      <xdr:spPr>
        <a:xfrm>
          <a:off x="16357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14515</xdr:rowOff>
    </xdr:from>
    <xdr:to>
      <xdr:col>81</xdr:col>
      <xdr:colOff>101600</xdr:colOff>
      <xdr:row>58</xdr:row>
      <xdr:rowOff>116115</xdr:rowOff>
    </xdr:to>
    <xdr:sp macro="" textlink="">
      <xdr:nvSpPr>
        <xdr:cNvPr id="550" name="楕円 549">
          <a:extLst>
            <a:ext uri="{FF2B5EF4-FFF2-40B4-BE49-F238E27FC236}">
              <a16:creationId xmlns:a16="http://schemas.microsoft.com/office/drawing/2014/main" id="{A59914BA-2A27-4CC8-A791-A4766025F10C}"/>
            </a:ext>
          </a:extLst>
        </xdr:cNvPr>
        <xdr:cNvSpPr/>
      </xdr:nvSpPr>
      <xdr:spPr>
        <a:xfrm>
          <a:off x="15430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65315</xdr:rowOff>
    </xdr:from>
    <xdr:to>
      <xdr:col>85</xdr:col>
      <xdr:colOff>127000</xdr:colOff>
      <xdr:row>58</xdr:row>
      <xdr:rowOff>153488</xdr:rowOff>
    </xdr:to>
    <xdr:cxnSp macro="">
      <xdr:nvCxnSpPr>
        <xdr:cNvPr id="551" name="直線コネクタ 550">
          <a:extLst>
            <a:ext uri="{FF2B5EF4-FFF2-40B4-BE49-F238E27FC236}">
              <a16:creationId xmlns:a16="http://schemas.microsoft.com/office/drawing/2014/main" id="{37781850-9D28-4FD0-861B-F41E99DB01E4}"/>
            </a:ext>
          </a:extLst>
        </xdr:cNvPr>
        <xdr:cNvCxnSpPr/>
      </xdr:nvCxnSpPr>
      <xdr:spPr>
        <a:xfrm>
          <a:off x="15481300" y="10009415"/>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87993</xdr:rowOff>
    </xdr:from>
    <xdr:to>
      <xdr:col>76</xdr:col>
      <xdr:colOff>165100</xdr:colOff>
      <xdr:row>58</xdr:row>
      <xdr:rowOff>18143</xdr:rowOff>
    </xdr:to>
    <xdr:sp macro="" textlink="">
      <xdr:nvSpPr>
        <xdr:cNvPr id="552" name="楕円 551">
          <a:extLst>
            <a:ext uri="{FF2B5EF4-FFF2-40B4-BE49-F238E27FC236}">
              <a16:creationId xmlns:a16="http://schemas.microsoft.com/office/drawing/2014/main" id="{7FEE3623-BEED-40A2-8E39-0FCDB1833122}"/>
            </a:ext>
          </a:extLst>
        </xdr:cNvPr>
        <xdr:cNvSpPr/>
      </xdr:nvSpPr>
      <xdr:spPr>
        <a:xfrm>
          <a:off x="14541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138793</xdr:rowOff>
    </xdr:from>
    <xdr:to>
      <xdr:col>81</xdr:col>
      <xdr:colOff>50800</xdr:colOff>
      <xdr:row>58</xdr:row>
      <xdr:rowOff>65315</xdr:rowOff>
    </xdr:to>
    <xdr:cxnSp macro="">
      <xdr:nvCxnSpPr>
        <xdr:cNvPr id="553" name="直線コネクタ 552">
          <a:extLst>
            <a:ext uri="{FF2B5EF4-FFF2-40B4-BE49-F238E27FC236}">
              <a16:creationId xmlns:a16="http://schemas.microsoft.com/office/drawing/2014/main" id="{D6F733A5-DC5C-4631-9F8E-B3BFA5216628}"/>
            </a:ext>
          </a:extLst>
        </xdr:cNvPr>
        <xdr:cNvCxnSpPr/>
      </xdr:nvCxnSpPr>
      <xdr:spPr>
        <a:xfrm>
          <a:off x="14592300" y="9911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22678</xdr:rowOff>
    </xdr:from>
    <xdr:to>
      <xdr:col>72</xdr:col>
      <xdr:colOff>38100</xdr:colOff>
      <xdr:row>57</xdr:row>
      <xdr:rowOff>124278</xdr:rowOff>
    </xdr:to>
    <xdr:sp macro="" textlink="">
      <xdr:nvSpPr>
        <xdr:cNvPr id="554" name="楕円 553">
          <a:extLst>
            <a:ext uri="{FF2B5EF4-FFF2-40B4-BE49-F238E27FC236}">
              <a16:creationId xmlns:a16="http://schemas.microsoft.com/office/drawing/2014/main" id="{30ACDA5C-56D9-47AA-900D-2237E52D1886}"/>
            </a:ext>
          </a:extLst>
        </xdr:cNvPr>
        <xdr:cNvSpPr/>
      </xdr:nvSpPr>
      <xdr:spPr>
        <a:xfrm>
          <a:off x="13652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73478</xdr:rowOff>
    </xdr:from>
    <xdr:to>
      <xdr:col>76</xdr:col>
      <xdr:colOff>114300</xdr:colOff>
      <xdr:row>57</xdr:row>
      <xdr:rowOff>138793</xdr:rowOff>
    </xdr:to>
    <xdr:cxnSp macro="">
      <xdr:nvCxnSpPr>
        <xdr:cNvPr id="555" name="直線コネクタ 554">
          <a:extLst>
            <a:ext uri="{FF2B5EF4-FFF2-40B4-BE49-F238E27FC236}">
              <a16:creationId xmlns:a16="http://schemas.microsoft.com/office/drawing/2014/main" id="{4CC2B95D-9A5C-4BE2-A75B-3769AB49E98F}"/>
            </a:ext>
          </a:extLst>
        </xdr:cNvPr>
        <xdr:cNvCxnSpPr/>
      </xdr:nvCxnSpPr>
      <xdr:spPr>
        <a:xfrm>
          <a:off x="13703300" y="9846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12881</xdr:rowOff>
    </xdr:from>
    <xdr:to>
      <xdr:col>67</xdr:col>
      <xdr:colOff>101600</xdr:colOff>
      <xdr:row>57</xdr:row>
      <xdr:rowOff>114481</xdr:rowOff>
    </xdr:to>
    <xdr:sp macro="" textlink="">
      <xdr:nvSpPr>
        <xdr:cNvPr id="556" name="楕円 555">
          <a:extLst>
            <a:ext uri="{FF2B5EF4-FFF2-40B4-BE49-F238E27FC236}">
              <a16:creationId xmlns:a16="http://schemas.microsoft.com/office/drawing/2014/main" id="{C7A86F13-C091-4067-9681-C1F7915A76E8}"/>
            </a:ext>
          </a:extLst>
        </xdr:cNvPr>
        <xdr:cNvSpPr/>
      </xdr:nvSpPr>
      <xdr:spPr>
        <a:xfrm>
          <a:off x="127635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63681</xdr:rowOff>
    </xdr:from>
    <xdr:to>
      <xdr:col>71</xdr:col>
      <xdr:colOff>177800</xdr:colOff>
      <xdr:row>57</xdr:row>
      <xdr:rowOff>73478</xdr:rowOff>
    </xdr:to>
    <xdr:cxnSp macro="">
      <xdr:nvCxnSpPr>
        <xdr:cNvPr id="557" name="直線コネクタ 556">
          <a:extLst>
            <a:ext uri="{FF2B5EF4-FFF2-40B4-BE49-F238E27FC236}">
              <a16:creationId xmlns:a16="http://schemas.microsoft.com/office/drawing/2014/main" id="{36F5D124-D5B5-44E6-BE32-1D81A99E4359}"/>
            </a:ext>
          </a:extLst>
        </xdr:cNvPr>
        <xdr:cNvCxnSpPr/>
      </xdr:nvCxnSpPr>
      <xdr:spPr>
        <a:xfrm>
          <a:off x="12814300" y="98363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68053</xdr:rowOff>
    </xdr:from>
    <xdr:ext cx="405111" cy="259045"/>
    <xdr:sp macro="" textlink="">
      <xdr:nvSpPr>
        <xdr:cNvPr id="558" name="n_1aveValue【学校施設】&#10;有形固定資産減価償却率">
          <a:extLst>
            <a:ext uri="{FF2B5EF4-FFF2-40B4-BE49-F238E27FC236}">
              <a16:creationId xmlns:a16="http://schemas.microsoft.com/office/drawing/2014/main" id="{A842B3AD-0A71-4DEF-A295-1526644D8E6B}"/>
            </a:ext>
          </a:extLst>
        </xdr:cNvPr>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128468</xdr:rowOff>
    </xdr:from>
    <xdr:ext cx="405111" cy="259045"/>
    <xdr:sp macro="" textlink="">
      <xdr:nvSpPr>
        <xdr:cNvPr id="559" name="n_2aveValue【学校施設】&#10;有形固定資産減価償却率">
          <a:extLst>
            <a:ext uri="{FF2B5EF4-FFF2-40B4-BE49-F238E27FC236}">
              <a16:creationId xmlns:a16="http://schemas.microsoft.com/office/drawing/2014/main" id="{87909A2D-EED1-4D6D-834C-2D4F8B31BE6E}"/>
            </a:ext>
          </a:extLst>
        </xdr:cNvPr>
        <xdr:cNvSpPr txBox="1"/>
      </xdr:nvSpPr>
      <xdr:spPr>
        <a:xfrm>
          <a:off x="14389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60" name="n_3aveValue【学校施設】&#10;有形固定資産減価償却率">
          <a:extLst>
            <a:ext uri="{FF2B5EF4-FFF2-40B4-BE49-F238E27FC236}">
              <a16:creationId xmlns:a16="http://schemas.microsoft.com/office/drawing/2014/main" id="{55DBB7CD-C34D-4AA4-AAC3-382D039C3D17}"/>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61" name="n_4aveValue【学校施設】&#10;有形固定資産減価償却率">
          <a:extLst>
            <a:ext uri="{FF2B5EF4-FFF2-40B4-BE49-F238E27FC236}">
              <a16:creationId xmlns:a16="http://schemas.microsoft.com/office/drawing/2014/main" id="{C2E5818D-CFC5-4185-962E-F996D18C2F32}"/>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132642</xdr:rowOff>
    </xdr:from>
    <xdr:ext cx="405111" cy="259045"/>
    <xdr:sp macro="" textlink="">
      <xdr:nvSpPr>
        <xdr:cNvPr id="562" name="n_1mainValue【学校施設】&#10;有形固定資産減価償却率">
          <a:extLst>
            <a:ext uri="{FF2B5EF4-FFF2-40B4-BE49-F238E27FC236}">
              <a16:creationId xmlns:a16="http://schemas.microsoft.com/office/drawing/2014/main" id="{71A276E5-B786-4315-86A1-37E07CD16B71}"/>
            </a:ext>
          </a:extLst>
        </xdr:cNvPr>
        <xdr:cNvSpPr txBox="1"/>
      </xdr:nvSpPr>
      <xdr:spPr>
        <a:xfrm>
          <a:off x="152660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34670</xdr:rowOff>
    </xdr:from>
    <xdr:ext cx="405111" cy="259045"/>
    <xdr:sp macro="" textlink="">
      <xdr:nvSpPr>
        <xdr:cNvPr id="563" name="n_2mainValue【学校施設】&#10;有形固定資産減価償却率">
          <a:extLst>
            <a:ext uri="{FF2B5EF4-FFF2-40B4-BE49-F238E27FC236}">
              <a16:creationId xmlns:a16="http://schemas.microsoft.com/office/drawing/2014/main" id="{C1B5B77E-D908-4A82-B545-F21D605CFF75}"/>
            </a:ext>
          </a:extLst>
        </xdr:cNvPr>
        <xdr:cNvSpPr txBox="1"/>
      </xdr:nvSpPr>
      <xdr:spPr>
        <a:xfrm>
          <a:off x="14389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140805</xdr:rowOff>
    </xdr:from>
    <xdr:ext cx="405111" cy="259045"/>
    <xdr:sp macro="" textlink="">
      <xdr:nvSpPr>
        <xdr:cNvPr id="564" name="n_3mainValue【学校施設】&#10;有形固定資産減価償却率">
          <a:extLst>
            <a:ext uri="{FF2B5EF4-FFF2-40B4-BE49-F238E27FC236}">
              <a16:creationId xmlns:a16="http://schemas.microsoft.com/office/drawing/2014/main" id="{D1FE4589-82A7-4290-8466-1D8ABE1AA2B3}"/>
            </a:ext>
          </a:extLst>
        </xdr:cNvPr>
        <xdr:cNvSpPr txBox="1"/>
      </xdr:nvSpPr>
      <xdr:spPr>
        <a:xfrm>
          <a:off x="13500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131008</xdr:rowOff>
    </xdr:from>
    <xdr:ext cx="405111" cy="259045"/>
    <xdr:sp macro="" textlink="">
      <xdr:nvSpPr>
        <xdr:cNvPr id="565" name="n_4mainValue【学校施設】&#10;有形固定資産減価償却率">
          <a:extLst>
            <a:ext uri="{FF2B5EF4-FFF2-40B4-BE49-F238E27FC236}">
              <a16:creationId xmlns:a16="http://schemas.microsoft.com/office/drawing/2014/main" id="{C8642306-2A9F-40A2-95F1-3FC2E19A2F26}"/>
            </a:ext>
          </a:extLst>
        </xdr:cNvPr>
        <xdr:cNvSpPr txBox="1"/>
      </xdr:nvSpPr>
      <xdr:spPr>
        <a:xfrm>
          <a:off x="12611744" y="956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50ED9A6-E75A-48B9-A1EC-270C9B5C2B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8CD46F7F-D15C-40FE-B083-8E7CB92AFE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9CCABB7F-6B38-4E1D-B3E9-270703DB8C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B91BAC43-2E79-45B3-A414-5F0B464A1F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435A5A71-78C9-4041-A55A-7B8220364A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EFBDEFDB-E034-47ED-BE16-B221B9A0FD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94942B6F-1B18-4215-BE01-14BFF5AC57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5F3F1C1F-8C5A-4265-9718-15C1052B32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3C8B3714-D372-4D1B-A7E3-DCEE2D8BF8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BC679C7-2E55-4BAA-AE7C-391D469771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D169C6DA-808E-4AA6-BFE9-F874CC1D0B2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35BAAB36-E841-462B-8D94-5D6E4E76363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10E8AB9C-B0B8-4B38-AB4B-F8FBD092FE9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1AD8DC42-2990-4282-8BF2-B1009243DE4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ECE6FD1D-32A8-46A7-AEB0-E647A7956D9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18F8990E-7683-42F1-AE5E-1EB9FF866AD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BE274441-7F22-4EB5-89FE-29B246E156A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52793A76-F059-4A52-9D47-2FE4F47D4DC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659C111D-C465-4147-9FBB-29D3A52C8EB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8AB4B7F8-165B-4D77-B51F-D1634A0009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769AB6F-7BD8-495B-A1C1-EA831CCB40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6940E68C-7193-43B2-A1D5-60E3014518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a:extLst>
            <a:ext uri="{FF2B5EF4-FFF2-40B4-BE49-F238E27FC236}">
              <a16:creationId xmlns:a16="http://schemas.microsoft.com/office/drawing/2014/main" id="{F15A7E51-5BD9-488C-9A2A-11BB0AA55050}"/>
            </a:ext>
          </a:extLst>
        </xdr:cNvPr>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a:extLst>
            <a:ext uri="{FF2B5EF4-FFF2-40B4-BE49-F238E27FC236}">
              <a16:creationId xmlns:a16="http://schemas.microsoft.com/office/drawing/2014/main" id="{8BD066BE-7E83-4ED0-8FE3-A10792C84F08}"/>
            </a:ext>
          </a:extLst>
        </xdr:cNvPr>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a:extLst>
            <a:ext uri="{FF2B5EF4-FFF2-40B4-BE49-F238E27FC236}">
              <a16:creationId xmlns:a16="http://schemas.microsoft.com/office/drawing/2014/main" id="{76E85622-B1A3-449A-B169-F52FB860FD1C}"/>
            </a:ext>
          </a:extLst>
        </xdr:cNvPr>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a:extLst>
            <a:ext uri="{FF2B5EF4-FFF2-40B4-BE49-F238E27FC236}">
              <a16:creationId xmlns:a16="http://schemas.microsoft.com/office/drawing/2014/main" id="{C3E4BD32-026E-490D-B121-ACD5E90BC672}"/>
            </a:ext>
          </a:extLst>
        </xdr:cNvPr>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a:extLst>
            <a:ext uri="{FF2B5EF4-FFF2-40B4-BE49-F238E27FC236}">
              <a16:creationId xmlns:a16="http://schemas.microsoft.com/office/drawing/2014/main" id="{1AF9FCFD-82FF-4F3C-B398-55783B556828}"/>
            </a:ext>
          </a:extLst>
        </xdr:cNvPr>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137024</xdr:rowOff>
    </xdr:from>
    <xdr:ext cx="469744" cy="259045"/>
    <xdr:sp macro="" textlink="">
      <xdr:nvSpPr>
        <xdr:cNvPr id="593" name="【学校施設】&#10;一人当たり面積平均値テキスト">
          <a:extLst>
            <a:ext uri="{FF2B5EF4-FFF2-40B4-BE49-F238E27FC236}">
              <a16:creationId xmlns:a16="http://schemas.microsoft.com/office/drawing/2014/main" id="{B29D35C9-D46B-4C6D-9B45-0C8688BB2015}"/>
            </a:ext>
          </a:extLst>
        </xdr:cNvPr>
        <xdr:cNvSpPr txBox="1"/>
      </xdr:nvSpPr>
      <xdr:spPr>
        <a:xfrm>
          <a:off x="22199600" y="1042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a:extLst>
            <a:ext uri="{FF2B5EF4-FFF2-40B4-BE49-F238E27FC236}">
              <a16:creationId xmlns:a16="http://schemas.microsoft.com/office/drawing/2014/main" id="{1FB9890F-F0D8-4C14-A429-334EB5CE2DB3}"/>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a:extLst>
            <a:ext uri="{FF2B5EF4-FFF2-40B4-BE49-F238E27FC236}">
              <a16:creationId xmlns:a16="http://schemas.microsoft.com/office/drawing/2014/main" id="{9208DF83-B4FD-4881-9765-1261A1594EC8}"/>
            </a:ext>
          </a:extLst>
        </xdr:cNvPr>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a:extLst>
            <a:ext uri="{FF2B5EF4-FFF2-40B4-BE49-F238E27FC236}">
              <a16:creationId xmlns:a16="http://schemas.microsoft.com/office/drawing/2014/main" id="{379AFFB9-3835-4604-A2A2-AFE8997B478C}"/>
            </a:ext>
          </a:extLst>
        </xdr:cNvPr>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597" name="フローチャート: 判断 596">
          <a:extLst>
            <a:ext uri="{FF2B5EF4-FFF2-40B4-BE49-F238E27FC236}">
              <a16:creationId xmlns:a16="http://schemas.microsoft.com/office/drawing/2014/main" id="{CDF8DE03-6EED-4591-A528-FBBAA29E9044}"/>
            </a:ext>
          </a:extLst>
        </xdr:cNvPr>
        <xdr:cNvSpPr/>
      </xdr:nvSpPr>
      <xdr:spPr>
        <a:xfrm>
          <a:off x="19494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137566</xdr:rowOff>
    </xdr:from>
    <xdr:to>
      <xdr:col>98</xdr:col>
      <xdr:colOff>38100</xdr:colOff>
      <xdr:row>62</xdr:row>
      <xdr:rowOff>67716</xdr:rowOff>
    </xdr:to>
    <xdr:sp macro="" textlink="">
      <xdr:nvSpPr>
        <xdr:cNvPr id="598" name="フローチャート: 判断 597">
          <a:extLst>
            <a:ext uri="{FF2B5EF4-FFF2-40B4-BE49-F238E27FC236}">
              <a16:creationId xmlns:a16="http://schemas.microsoft.com/office/drawing/2014/main" id="{A354C5BC-4807-47A4-8189-14BB4037DD07}"/>
            </a:ext>
          </a:extLst>
        </xdr:cNvPr>
        <xdr:cNvSpPr/>
      </xdr:nvSpPr>
      <xdr:spPr>
        <a:xfrm>
          <a:off x="18605500" y="1059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88A1649-C772-4ECB-8A37-F0F2E56C68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7A86DB1-00E2-4407-B737-4641776F79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ED4FF8E-ADDE-4FEE-8563-12CF1B3959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EEBEA9-7A7A-4F0E-8D26-E5D54DBD52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C3F2AB7-89EF-4F09-9970-46EFE0CB19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12294</xdr:rowOff>
    </xdr:from>
    <xdr:to>
      <xdr:col>116</xdr:col>
      <xdr:colOff>114300</xdr:colOff>
      <xdr:row>59</xdr:row>
      <xdr:rowOff>113894</xdr:rowOff>
    </xdr:to>
    <xdr:sp macro="" textlink="">
      <xdr:nvSpPr>
        <xdr:cNvPr id="604" name="楕円 603">
          <a:extLst>
            <a:ext uri="{FF2B5EF4-FFF2-40B4-BE49-F238E27FC236}">
              <a16:creationId xmlns:a16="http://schemas.microsoft.com/office/drawing/2014/main" id="{AE2F56D4-7E75-45CE-8C88-4524269754B3}"/>
            </a:ext>
          </a:extLst>
        </xdr:cNvPr>
        <xdr:cNvSpPr/>
      </xdr:nvSpPr>
      <xdr:spPr>
        <a:xfrm>
          <a:off x="22110700" y="101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35171</xdr:rowOff>
    </xdr:from>
    <xdr:ext cx="469744" cy="259045"/>
    <xdr:sp macro="" textlink="">
      <xdr:nvSpPr>
        <xdr:cNvPr id="605" name="【学校施設】&#10;一人当たり面積該当値テキスト">
          <a:extLst>
            <a:ext uri="{FF2B5EF4-FFF2-40B4-BE49-F238E27FC236}">
              <a16:creationId xmlns:a16="http://schemas.microsoft.com/office/drawing/2014/main" id="{B2E9C033-35DE-42FE-A5BA-886106EE53F4}"/>
            </a:ext>
          </a:extLst>
        </xdr:cNvPr>
        <xdr:cNvSpPr txBox="1"/>
      </xdr:nvSpPr>
      <xdr:spPr>
        <a:xfrm>
          <a:off x="22199600" y="99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38354</xdr:rowOff>
    </xdr:from>
    <xdr:to>
      <xdr:col>112</xdr:col>
      <xdr:colOff>38100</xdr:colOff>
      <xdr:row>59</xdr:row>
      <xdr:rowOff>139954</xdr:rowOff>
    </xdr:to>
    <xdr:sp macro="" textlink="">
      <xdr:nvSpPr>
        <xdr:cNvPr id="606" name="楕円 605">
          <a:extLst>
            <a:ext uri="{FF2B5EF4-FFF2-40B4-BE49-F238E27FC236}">
              <a16:creationId xmlns:a16="http://schemas.microsoft.com/office/drawing/2014/main" id="{A7812582-CCFA-4581-853F-2A79F109B47C}"/>
            </a:ext>
          </a:extLst>
        </xdr:cNvPr>
        <xdr:cNvSpPr/>
      </xdr:nvSpPr>
      <xdr:spPr>
        <a:xfrm>
          <a:off x="21272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63094</xdr:rowOff>
    </xdr:from>
    <xdr:to>
      <xdr:col>116</xdr:col>
      <xdr:colOff>63500</xdr:colOff>
      <xdr:row>59</xdr:row>
      <xdr:rowOff>89154</xdr:rowOff>
    </xdr:to>
    <xdr:cxnSp macro="">
      <xdr:nvCxnSpPr>
        <xdr:cNvPr id="607" name="直線コネクタ 606">
          <a:extLst>
            <a:ext uri="{FF2B5EF4-FFF2-40B4-BE49-F238E27FC236}">
              <a16:creationId xmlns:a16="http://schemas.microsoft.com/office/drawing/2014/main" id="{8A575F29-960E-4813-8B9F-D28E0C99C3DC}"/>
            </a:ext>
          </a:extLst>
        </xdr:cNvPr>
        <xdr:cNvCxnSpPr/>
      </xdr:nvCxnSpPr>
      <xdr:spPr>
        <a:xfrm flipV="1">
          <a:off x="21323300" y="10178644"/>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68529</xdr:rowOff>
    </xdr:from>
    <xdr:to>
      <xdr:col>107</xdr:col>
      <xdr:colOff>101600</xdr:colOff>
      <xdr:row>59</xdr:row>
      <xdr:rowOff>170129</xdr:rowOff>
    </xdr:to>
    <xdr:sp macro="" textlink="">
      <xdr:nvSpPr>
        <xdr:cNvPr id="608" name="楕円 607">
          <a:extLst>
            <a:ext uri="{FF2B5EF4-FFF2-40B4-BE49-F238E27FC236}">
              <a16:creationId xmlns:a16="http://schemas.microsoft.com/office/drawing/2014/main" id="{ECF7D9B4-6AED-4F2C-8ABA-3A4D7C874F18}"/>
            </a:ext>
          </a:extLst>
        </xdr:cNvPr>
        <xdr:cNvSpPr/>
      </xdr:nvSpPr>
      <xdr:spPr>
        <a:xfrm>
          <a:off x="20383500" y="101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89154</xdr:rowOff>
    </xdr:from>
    <xdr:to>
      <xdr:col>111</xdr:col>
      <xdr:colOff>177800</xdr:colOff>
      <xdr:row>59</xdr:row>
      <xdr:rowOff>119329</xdr:rowOff>
    </xdr:to>
    <xdr:cxnSp macro="">
      <xdr:nvCxnSpPr>
        <xdr:cNvPr id="609" name="直線コネクタ 608">
          <a:extLst>
            <a:ext uri="{FF2B5EF4-FFF2-40B4-BE49-F238E27FC236}">
              <a16:creationId xmlns:a16="http://schemas.microsoft.com/office/drawing/2014/main" id="{16A94BAB-ED92-4E7D-B45A-67F6AC0EB8D3}"/>
            </a:ext>
          </a:extLst>
        </xdr:cNvPr>
        <xdr:cNvCxnSpPr/>
      </xdr:nvCxnSpPr>
      <xdr:spPr>
        <a:xfrm flipV="1">
          <a:off x="20434300" y="1020470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91846</xdr:rowOff>
    </xdr:from>
    <xdr:to>
      <xdr:col>102</xdr:col>
      <xdr:colOff>165100</xdr:colOff>
      <xdr:row>60</xdr:row>
      <xdr:rowOff>21996</xdr:rowOff>
    </xdr:to>
    <xdr:sp macro="" textlink="">
      <xdr:nvSpPr>
        <xdr:cNvPr id="610" name="楕円 609">
          <a:extLst>
            <a:ext uri="{FF2B5EF4-FFF2-40B4-BE49-F238E27FC236}">
              <a16:creationId xmlns:a16="http://schemas.microsoft.com/office/drawing/2014/main" id="{E8E0671C-7E80-43D4-B464-BBAB6457C8FB}"/>
            </a:ext>
          </a:extLst>
        </xdr:cNvPr>
        <xdr:cNvSpPr/>
      </xdr:nvSpPr>
      <xdr:spPr>
        <a:xfrm>
          <a:off x="19494500" y="102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119329</xdr:rowOff>
    </xdr:from>
    <xdr:to>
      <xdr:col>107</xdr:col>
      <xdr:colOff>50800</xdr:colOff>
      <xdr:row>59</xdr:row>
      <xdr:rowOff>142646</xdr:rowOff>
    </xdr:to>
    <xdr:cxnSp macro="">
      <xdr:nvCxnSpPr>
        <xdr:cNvPr id="611" name="直線コネクタ 610">
          <a:extLst>
            <a:ext uri="{FF2B5EF4-FFF2-40B4-BE49-F238E27FC236}">
              <a16:creationId xmlns:a16="http://schemas.microsoft.com/office/drawing/2014/main" id="{47A4B6AC-41DB-4897-9A58-10F756900B3B}"/>
            </a:ext>
          </a:extLst>
        </xdr:cNvPr>
        <xdr:cNvCxnSpPr/>
      </xdr:nvCxnSpPr>
      <xdr:spPr>
        <a:xfrm flipV="1">
          <a:off x="19545300" y="10234879"/>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114706</xdr:rowOff>
    </xdr:from>
    <xdr:to>
      <xdr:col>98</xdr:col>
      <xdr:colOff>38100</xdr:colOff>
      <xdr:row>60</xdr:row>
      <xdr:rowOff>44856</xdr:rowOff>
    </xdr:to>
    <xdr:sp macro="" textlink="">
      <xdr:nvSpPr>
        <xdr:cNvPr id="612" name="楕円 611">
          <a:extLst>
            <a:ext uri="{FF2B5EF4-FFF2-40B4-BE49-F238E27FC236}">
              <a16:creationId xmlns:a16="http://schemas.microsoft.com/office/drawing/2014/main" id="{47D3AA29-3B61-487F-9622-B51FAB207DBB}"/>
            </a:ext>
          </a:extLst>
        </xdr:cNvPr>
        <xdr:cNvSpPr/>
      </xdr:nvSpPr>
      <xdr:spPr>
        <a:xfrm>
          <a:off x="18605500" y="102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142646</xdr:rowOff>
    </xdr:from>
    <xdr:to>
      <xdr:col>102</xdr:col>
      <xdr:colOff>114300</xdr:colOff>
      <xdr:row>59</xdr:row>
      <xdr:rowOff>165506</xdr:rowOff>
    </xdr:to>
    <xdr:cxnSp macro="">
      <xdr:nvCxnSpPr>
        <xdr:cNvPr id="613" name="直線コネクタ 612">
          <a:extLst>
            <a:ext uri="{FF2B5EF4-FFF2-40B4-BE49-F238E27FC236}">
              <a16:creationId xmlns:a16="http://schemas.microsoft.com/office/drawing/2014/main" id="{0FFF2B91-7B6A-4C4A-B78E-1A43702AB023}"/>
            </a:ext>
          </a:extLst>
        </xdr:cNvPr>
        <xdr:cNvCxnSpPr/>
      </xdr:nvCxnSpPr>
      <xdr:spPr>
        <a:xfrm flipV="1">
          <a:off x="18656300" y="10258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99534</xdr:rowOff>
    </xdr:from>
    <xdr:ext cx="469744" cy="259045"/>
    <xdr:sp macro="" textlink="">
      <xdr:nvSpPr>
        <xdr:cNvPr id="614" name="n_1aveValue【学校施設】&#10;一人当たり面積">
          <a:extLst>
            <a:ext uri="{FF2B5EF4-FFF2-40B4-BE49-F238E27FC236}">
              <a16:creationId xmlns:a16="http://schemas.microsoft.com/office/drawing/2014/main" id="{36B24013-FF73-49E8-876D-3E9126251112}"/>
            </a:ext>
          </a:extLst>
        </xdr:cNvPr>
        <xdr:cNvSpPr txBox="1"/>
      </xdr:nvSpPr>
      <xdr:spPr>
        <a:xfrm>
          <a:off x="21075727" y="105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615" name="n_2aveValue【学校施設】&#10;一人当たり面積">
          <a:extLst>
            <a:ext uri="{FF2B5EF4-FFF2-40B4-BE49-F238E27FC236}">
              <a16:creationId xmlns:a16="http://schemas.microsoft.com/office/drawing/2014/main" id="{98AEB411-9CD1-4079-906A-1738DA169948}"/>
            </a:ext>
          </a:extLst>
        </xdr:cNvPr>
        <xdr:cNvSpPr txBox="1"/>
      </xdr:nvSpPr>
      <xdr:spPr>
        <a:xfrm>
          <a:off x="20199427" y="1058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616" name="n_3aveValue【学校施設】&#10;一人当たり面積">
          <a:extLst>
            <a:ext uri="{FF2B5EF4-FFF2-40B4-BE49-F238E27FC236}">
              <a16:creationId xmlns:a16="http://schemas.microsoft.com/office/drawing/2014/main" id="{60C29585-89B8-49E9-9979-A38BC409CD27}"/>
            </a:ext>
          </a:extLst>
        </xdr:cNvPr>
        <xdr:cNvSpPr txBox="1"/>
      </xdr:nvSpPr>
      <xdr:spPr>
        <a:xfrm>
          <a:off x="19310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58843</xdr:rowOff>
    </xdr:from>
    <xdr:ext cx="469744" cy="259045"/>
    <xdr:sp macro="" textlink="">
      <xdr:nvSpPr>
        <xdr:cNvPr id="617" name="n_4aveValue【学校施設】&#10;一人当たり面積">
          <a:extLst>
            <a:ext uri="{FF2B5EF4-FFF2-40B4-BE49-F238E27FC236}">
              <a16:creationId xmlns:a16="http://schemas.microsoft.com/office/drawing/2014/main" id="{3A28375B-8B29-4DF4-9689-7C585CB4F9C6}"/>
            </a:ext>
          </a:extLst>
        </xdr:cNvPr>
        <xdr:cNvSpPr txBox="1"/>
      </xdr:nvSpPr>
      <xdr:spPr>
        <a:xfrm>
          <a:off x="18421427" y="1068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156481</xdr:rowOff>
    </xdr:from>
    <xdr:ext cx="469744" cy="259045"/>
    <xdr:sp macro="" textlink="">
      <xdr:nvSpPr>
        <xdr:cNvPr id="618" name="n_1mainValue【学校施設】&#10;一人当たり面積">
          <a:extLst>
            <a:ext uri="{FF2B5EF4-FFF2-40B4-BE49-F238E27FC236}">
              <a16:creationId xmlns:a16="http://schemas.microsoft.com/office/drawing/2014/main" id="{4F400D0E-EBA4-4676-8A61-72D344FBD38D}"/>
            </a:ext>
          </a:extLst>
        </xdr:cNvPr>
        <xdr:cNvSpPr txBox="1"/>
      </xdr:nvSpPr>
      <xdr:spPr>
        <a:xfrm>
          <a:off x="210757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15206</xdr:rowOff>
    </xdr:from>
    <xdr:ext cx="469744" cy="259045"/>
    <xdr:sp macro="" textlink="">
      <xdr:nvSpPr>
        <xdr:cNvPr id="619" name="n_2mainValue【学校施設】&#10;一人当たり面積">
          <a:extLst>
            <a:ext uri="{FF2B5EF4-FFF2-40B4-BE49-F238E27FC236}">
              <a16:creationId xmlns:a16="http://schemas.microsoft.com/office/drawing/2014/main" id="{23B2EA56-ADC0-423B-A2B3-9E73BFB674C6}"/>
            </a:ext>
          </a:extLst>
        </xdr:cNvPr>
        <xdr:cNvSpPr txBox="1"/>
      </xdr:nvSpPr>
      <xdr:spPr>
        <a:xfrm>
          <a:off x="20199427" y="99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38523</xdr:rowOff>
    </xdr:from>
    <xdr:ext cx="469744" cy="259045"/>
    <xdr:sp macro="" textlink="">
      <xdr:nvSpPr>
        <xdr:cNvPr id="620" name="n_3mainValue【学校施設】&#10;一人当たり面積">
          <a:extLst>
            <a:ext uri="{FF2B5EF4-FFF2-40B4-BE49-F238E27FC236}">
              <a16:creationId xmlns:a16="http://schemas.microsoft.com/office/drawing/2014/main" id="{B1E070BC-D627-4611-95E8-87A825CDCFBF}"/>
            </a:ext>
          </a:extLst>
        </xdr:cNvPr>
        <xdr:cNvSpPr txBox="1"/>
      </xdr:nvSpPr>
      <xdr:spPr>
        <a:xfrm>
          <a:off x="19310427" y="998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61383</xdr:rowOff>
    </xdr:from>
    <xdr:ext cx="469744" cy="259045"/>
    <xdr:sp macro="" textlink="">
      <xdr:nvSpPr>
        <xdr:cNvPr id="621" name="n_4mainValue【学校施設】&#10;一人当たり面積">
          <a:extLst>
            <a:ext uri="{FF2B5EF4-FFF2-40B4-BE49-F238E27FC236}">
              <a16:creationId xmlns:a16="http://schemas.microsoft.com/office/drawing/2014/main" id="{928A5171-C1D9-46A2-B8F2-7E0B082766F4}"/>
            </a:ext>
          </a:extLst>
        </xdr:cNvPr>
        <xdr:cNvSpPr txBox="1"/>
      </xdr:nvSpPr>
      <xdr:spPr>
        <a:xfrm>
          <a:off x="18421427" y="100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A3C0F49-DD66-46E3-B61A-951DEF9F55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A71EF7A-7375-4B96-96B6-E2033181A0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547B202-390B-42F6-A848-13172513D5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0924CBE-BA5E-45B1-8DC2-AA4D1BC18E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51AE693-1255-4088-AF8E-6B211F224E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1E49EB16-1572-4EF2-94AF-BDFFF5A10A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BFA28FA5-71FB-4035-BFCC-9FD6C7630B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EFD53E47-92D4-4766-B197-FD07DC9308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67618E05-524F-46BA-A48A-6B49C06048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658CF773-EE17-47A6-8101-C37D0B4DBD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2C3762A-C661-4812-B938-340AE576BD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9B311FBC-0B71-407C-87B2-1CF0EFF38D6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9D7996C7-AF12-41CA-A335-53DAF2E45D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8D4DF1A5-F12D-4700-9411-F4D7CE3538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12B77074-DF8C-447B-ABE6-EC3C074EC1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9F5E9354-F104-4EDF-85A9-E157C40D88A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DD2CD69A-48E5-42C8-8A4C-DB9B362D6F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5E3CC542-0F07-450A-94FE-7A89C1C726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6D870F56-B8F6-4A21-9E67-E0575DA4A5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50DB7FB2-7B33-48F8-B72F-199FA99E7F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6A8A4631-0255-470D-9C86-C6BDEB29CA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690FFB00-3962-4B24-B60E-B7A0CECFF1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8E48027-8A5D-47A4-8F81-EDEB41F26E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9B9ABB27-D0AB-4406-8A1A-C2D9072ADD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4A5B0C9A-299F-4D5E-A6B1-9161A8B3D3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1827B10-84BC-4EE1-A983-D747CC097F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78CC736-9FBB-49D9-A10B-796B430EC5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93D4E11A-B119-459C-B6E7-80A5D0A2D72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BEC83637-A111-485C-92A6-9559AE602DC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62753A14-196F-41C1-AA12-740B715F6BC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A675D99F-1DA0-4E4B-B5E3-57773D8C743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DB245540-16D1-4A5E-8421-E35FDCC72A4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717CF455-C4F8-4E3B-A029-DF4EA3ADD7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87BFF180-9635-4F62-B767-96D876B8F42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EF683BCC-8636-4542-82E4-A78A00FC337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37F4C0A1-A18B-4269-AB48-AFB9126AA2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9E2E8FE4-10CA-438A-87FE-36013F07CF6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BB6237F-FFAE-4212-9992-E997A507AE8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5307F45C-3BC4-420E-A8AA-74892CF25EC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CFD2392-B58B-4E04-91C5-9FD413A59D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D02DB672-294E-4D14-9B78-A974971EA172}"/>
            </a:ext>
          </a:extLst>
        </xdr:cNvPr>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264AC8B8-679D-4377-B81D-26836EFCE9E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0BECF9BE-C238-43A6-812A-1DE3E966393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665" name="【公民館】&#10;有形固定資産減価償却率最大値テキスト">
          <a:extLst>
            <a:ext uri="{FF2B5EF4-FFF2-40B4-BE49-F238E27FC236}">
              <a16:creationId xmlns:a16="http://schemas.microsoft.com/office/drawing/2014/main" id="{1875555D-5D4F-474F-BEF0-7E94369D1D0B}"/>
            </a:ext>
          </a:extLst>
        </xdr:cNvPr>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666" name="直線コネクタ 665">
          <a:extLst>
            <a:ext uri="{FF2B5EF4-FFF2-40B4-BE49-F238E27FC236}">
              <a16:creationId xmlns:a16="http://schemas.microsoft.com/office/drawing/2014/main" id="{5489A0B7-8F42-4061-997D-54D278565113}"/>
            </a:ext>
          </a:extLst>
        </xdr:cNvPr>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667" name="【公民館】&#10;有形固定資産減価償却率平均値テキスト">
          <a:extLst>
            <a:ext uri="{FF2B5EF4-FFF2-40B4-BE49-F238E27FC236}">
              <a16:creationId xmlns:a16="http://schemas.microsoft.com/office/drawing/2014/main" id="{F5809B41-F487-4BF1-9A56-53F82E2E1459}"/>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68" name="フローチャート: 判断 667">
          <a:extLst>
            <a:ext uri="{FF2B5EF4-FFF2-40B4-BE49-F238E27FC236}">
              <a16:creationId xmlns:a16="http://schemas.microsoft.com/office/drawing/2014/main" id="{366B73AE-1761-4365-ACF5-A0D958332019}"/>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69" name="フローチャート: 判断 668">
          <a:extLst>
            <a:ext uri="{FF2B5EF4-FFF2-40B4-BE49-F238E27FC236}">
              <a16:creationId xmlns:a16="http://schemas.microsoft.com/office/drawing/2014/main" id="{F9447FF3-1819-4F73-8C80-C93515DD047E}"/>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670" name="フローチャート: 判断 669">
          <a:extLst>
            <a:ext uri="{FF2B5EF4-FFF2-40B4-BE49-F238E27FC236}">
              <a16:creationId xmlns:a16="http://schemas.microsoft.com/office/drawing/2014/main" id="{078BC335-C76E-4800-862D-4F26BADDE822}"/>
            </a:ext>
          </a:extLst>
        </xdr:cNvPr>
        <xdr:cNvSpPr/>
      </xdr:nvSpPr>
      <xdr:spPr>
        <a:xfrm>
          <a:off x="14541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71" name="フローチャート: 判断 670">
          <a:extLst>
            <a:ext uri="{FF2B5EF4-FFF2-40B4-BE49-F238E27FC236}">
              <a16:creationId xmlns:a16="http://schemas.microsoft.com/office/drawing/2014/main" id="{B84A65C0-2EA4-4727-810B-2A89A731B620}"/>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72" name="フローチャート: 判断 671">
          <a:extLst>
            <a:ext uri="{FF2B5EF4-FFF2-40B4-BE49-F238E27FC236}">
              <a16:creationId xmlns:a16="http://schemas.microsoft.com/office/drawing/2014/main" id="{50BE46C7-2446-4321-AA82-D65D689FBF6E}"/>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B1F4738-21D2-4F30-AAAF-8611C8D0B92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E68FFE6-7FA5-4015-92C1-DFAE3AD15E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5E927BC8-150C-4EF2-8454-84988092B9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789412D-AD78-425B-8643-5C4FEC7880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34030FF-A1C4-47FB-802F-1F3E18B14A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107314</xdr:rowOff>
    </xdr:from>
    <xdr:to>
      <xdr:col>85</xdr:col>
      <xdr:colOff>177800</xdr:colOff>
      <xdr:row>104</xdr:row>
      <xdr:rowOff>37464</xdr:rowOff>
    </xdr:to>
    <xdr:sp macro="" textlink="">
      <xdr:nvSpPr>
        <xdr:cNvPr id="678" name="楕円 677">
          <a:extLst>
            <a:ext uri="{FF2B5EF4-FFF2-40B4-BE49-F238E27FC236}">
              <a16:creationId xmlns:a16="http://schemas.microsoft.com/office/drawing/2014/main" id="{72AF446A-112C-4D71-AF34-E4CB7BBA4634}"/>
            </a:ext>
          </a:extLst>
        </xdr:cNvPr>
        <xdr:cNvSpPr/>
      </xdr:nvSpPr>
      <xdr:spPr>
        <a:xfrm>
          <a:off x="16268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130191</xdr:rowOff>
    </xdr:from>
    <xdr:ext cx="405111" cy="259045"/>
    <xdr:sp macro="" textlink="">
      <xdr:nvSpPr>
        <xdr:cNvPr id="679" name="【公民館】&#10;有形固定資産減価償却率該当値テキスト">
          <a:extLst>
            <a:ext uri="{FF2B5EF4-FFF2-40B4-BE49-F238E27FC236}">
              <a16:creationId xmlns:a16="http://schemas.microsoft.com/office/drawing/2014/main" id="{86941C67-D808-4915-93E6-F90FE2679808}"/>
            </a:ext>
          </a:extLst>
        </xdr:cNvPr>
        <xdr:cNvSpPr txBox="1"/>
      </xdr:nvSpPr>
      <xdr:spPr>
        <a:xfrm>
          <a:off x="16357600"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61595</xdr:rowOff>
    </xdr:from>
    <xdr:to>
      <xdr:col>81</xdr:col>
      <xdr:colOff>101600</xdr:colOff>
      <xdr:row>103</xdr:row>
      <xdr:rowOff>163195</xdr:rowOff>
    </xdr:to>
    <xdr:sp macro="" textlink="">
      <xdr:nvSpPr>
        <xdr:cNvPr id="680" name="楕円 679">
          <a:extLst>
            <a:ext uri="{FF2B5EF4-FFF2-40B4-BE49-F238E27FC236}">
              <a16:creationId xmlns:a16="http://schemas.microsoft.com/office/drawing/2014/main" id="{1437A395-CB6A-4FFC-A4EF-8ABEAE8254A5}"/>
            </a:ext>
          </a:extLst>
        </xdr:cNvPr>
        <xdr:cNvSpPr/>
      </xdr:nvSpPr>
      <xdr:spPr>
        <a:xfrm>
          <a:off x="15430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112395</xdr:rowOff>
    </xdr:from>
    <xdr:to>
      <xdr:col>85</xdr:col>
      <xdr:colOff>127000</xdr:colOff>
      <xdr:row>103</xdr:row>
      <xdr:rowOff>158114</xdr:rowOff>
    </xdr:to>
    <xdr:cxnSp macro="">
      <xdr:nvCxnSpPr>
        <xdr:cNvPr id="681" name="直線コネクタ 680">
          <a:extLst>
            <a:ext uri="{FF2B5EF4-FFF2-40B4-BE49-F238E27FC236}">
              <a16:creationId xmlns:a16="http://schemas.microsoft.com/office/drawing/2014/main" id="{2306808D-1429-442A-9655-5C5AF9A2401B}"/>
            </a:ext>
          </a:extLst>
        </xdr:cNvPr>
        <xdr:cNvCxnSpPr/>
      </xdr:nvCxnSpPr>
      <xdr:spPr>
        <a:xfrm>
          <a:off x="15481300" y="177717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82" name="楕円 681">
          <a:extLst>
            <a:ext uri="{FF2B5EF4-FFF2-40B4-BE49-F238E27FC236}">
              <a16:creationId xmlns:a16="http://schemas.microsoft.com/office/drawing/2014/main" id="{0258017D-E370-49F7-A24A-7F1F611B98F3}"/>
            </a:ext>
          </a:extLst>
        </xdr:cNvPr>
        <xdr:cNvSpPr/>
      </xdr:nvSpPr>
      <xdr:spPr>
        <a:xfrm>
          <a:off x="14541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103</xdr:row>
      <xdr:rowOff>112395</xdr:rowOff>
    </xdr:to>
    <xdr:cxnSp macro="">
      <xdr:nvCxnSpPr>
        <xdr:cNvPr id="683" name="直線コネクタ 682">
          <a:extLst>
            <a:ext uri="{FF2B5EF4-FFF2-40B4-BE49-F238E27FC236}">
              <a16:creationId xmlns:a16="http://schemas.microsoft.com/office/drawing/2014/main" id="{9DC34C13-EC17-433C-A602-3A7D1D0608AD}"/>
            </a:ext>
          </a:extLst>
        </xdr:cNvPr>
        <xdr:cNvCxnSpPr/>
      </xdr:nvCxnSpPr>
      <xdr:spPr>
        <a:xfrm>
          <a:off x="14592300" y="17735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50164</xdr:rowOff>
    </xdr:from>
    <xdr:to>
      <xdr:col>72</xdr:col>
      <xdr:colOff>38100</xdr:colOff>
      <xdr:row>104</xdr:row>
      <xdr:rowOff>151764</xdr:rowOff>
    </xdr:to>
    <xdr:sp macro="" textlink="">
      <xdr:nvSpPr>
        <xdr:cNvPr id="684" name="楕円 683">
          <a:extLst>
            <a:ext uri="{FF2B5EF4-FFF2-40B4-BE49-F238E27FC236}">
              <a16:creationId xmlns:a16="http://schemas.microsoft.com/office/drawing/2014/main" id="{450EFD28-A037-4B44-A34B-08B307F0C4FD}"/>
            </a:ext>
          </a:extLst>
        </xdr:cNvPr>
        <xdr:cNvSpPr/>
      </xdr:nvSpPr>
      <xdr:spPr>
        <a:xfrm>
          <a:off x="13652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104</xdr:row>
      <xdr:rowOff>100964</xdr:rowOff>
    </xdr:to>
    <xdr:cxnSp macro="">
      <xdr:nvCxnSpPr>
        <xdr:cNvPr id="685" name="直線コネクタ 684">
          <a:extLst>
            <a:ext uri="{FF2B5EF4-FFF2-40B4-BE49-F238E27FC236}">
              <a16:creationId xmlns:a16="http://schemas.microsoft.com/office/drawing/2014/main" id="{91F5D181-3D26-4718-A433-3CBCB9A1B74C}"/>
            </a:ext>
          </a:extLst>
        </xdr:cNvPr>
        <xdr:cNvCxnSpPr/>
      </xdr:nvCxnSpPr>
      <xdr:spPr>
        <a:xfrm flipV="1">
          <a:off x="13703300" y="17735550"/>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12064</xdr:rowOff>
    </xdr:from>
    <xdr:to>
      <xdr:col>67</xdr:col>
      <xdr:colOff>101600</xdr:colOff>
      <xdr:row>104</xdr:row>
      <xdr:rowOff>113664</xdr:rowOff>
    </xdr:to>
    <xdr:sp macro="" textlink="">
      <xdr:nvSpPr>
        <xdr:cNvPr id="686" name="楕円 685">
          <a:extLst>
            <a:ext uri="{FF2B5EF4-FFF2-40B4-BE49-F238E27FC236}">
              <a16:creationId xmlns:a16="http://schemas.microsoft.com/office/drawing/2014/main" id="{F499DE2D-CAD8-4750-93E5-9E2A2B71FC71}"/>
            </a:ext>
          </a:extLst>
        </xdr:cNvPr>
        <xdr:cNvSpPr/>
      </xdr:nvSpPr>
      <xdr:spPr>
        <a:xfrm>
          <a:off x="12763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62864</xdr:rowOff>
    </xdr:from>
    <xdr:to>
      <xdr:col>71</xdr:col>
      <xdr:colOff>177800</xdr:colOff>
      <xdr:row>104</xdr:row>
      <xdr:rowOff>100964</xdr:rowOff>
    </xdr:to>
    <xdr:cxnSp macro="">
      <xdr:nvCxnSpPr>
        <xdr:cNvPr id="687" name="直線コネクタ 686">
          <a:extLst>
            <a:ext uri="{FF2B5EF4-FFF2-40B4-BE49-F238E27FC236}">
              <a16:creationId xmlns:a16="http://schemas.microsoft.com/office/drawing/2014/main" id="{4698488B-34B9-43EC-B729-098B3CA4C796}"/>
            </a:ext>
          </a:extLst>
        </xdr:cNvPr>
        <xdr:cNvCxnSpPr/>
      </xdr:nvCxnSpPr>
      <xdr:spPr>
        <a:xfrm>
          <a:off x="12814300" y="17893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64788</xdr:rowOff>
    </xdr:from>
    <xdr:ext cx="405111" cy="259045"/>
    <xdr:sp macro="" textlink="">
      <xdr:nvSpPr>
        <xdr:cNvPr id="688" name="n_1aveValue【公民館】&#10;有形固定資産減価償却率">
          <a:extLst>
            <a:ext uri="{FF2B5EF4-FFF2-40B4-BE49-F238E27FC236}">
              <a16:creationId xmlns:a16="http://schemas.microsoft.com/office/drawing/2014/main" id="{50AFD100-6703-45DF-AE39-DC244E103EDC}"/>
            </a:ext>
          </a:extLst>
        </xdr:cNvPr>
        <xdr:cNvSpPr txBox="1"/>
      </xdr:nvSpPr>
      <xdr:spPr>
        <a:xfrm>
          <a:off x="152660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47641</xdr:rowOff>
    </xdr:from>
    <xdr:ext cx="405111" cy="259045"/>
    <xdr:sp macro="" textlink="">
      <xdr:nvSpPr>
        <xdr:cNvPr id="689" name="n_2aveValue【公民館】&#10;有形固定資産減価償却率">
          <a:extLst>
            <a:ext uri="{FF2B5EF4-FFF2-40B4-BE49-F238E27FC236}">
              <a16:creationId xmlns:a16="http://schemas.microsoft.com/office/drawing/2014/main" id="{D9727763-F053-4C57-80FA-898596099185}"/>
            </a:ext>
          </a:extLst>
        </xdr:cNvPr>
        <xdr:cNvSpPr txBox="1"/>
      </xdr:nvSpPr>
      <xdr:spPr>
        <a:xfrm>
          <a:off x="14389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90" name="n_3aveValue【公民館】&#10;有形固定資産減価償却率">
          <a:extLst>
            <a:ext uri="{FF2B5EF4-FFF2-40B4-BE49-F238E27FC236}">
              <a16:creationId xmlns:a16="http://schemas.microsoft.com/office/drawing/2014/main" id="{5032A55B-B954-4703-BC3D-2F7760A5942F}"/>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91" name="n_4aveValue【公民館】&#10;有形固定資産減価償却率">
          <a:extLst>
            <a:ext uri="{FF2B5EF4-FFF2-40B4-BE49-F238E27FC236}">
              <a16:creationId xmlns:a16="http://schemas.microsoft.com/office/drawing/2014/main" id="{80263AF6-F0B2-4799-AC9C-45058C18000A}"/>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8272</xdr:rowOff>
    </xdr:from>
    <xdr:ext cx="405111" cy="259045"/>
    <xdr:sp macro="" textlink="">
      <xdr:nvSpPr>
        <xdr:cNvPr id="692" name="n_1mainValue【公民館】&#10;有形固定資産減価償却率">
          <a:extLst>
            <a:ext uri="{FF2B5EF4-FFF2-40B4-BE49-F238E27FC236}">
              <a16:creationId xmlns:a16="http://schemas.microsoft.com/office/drawing/2014/main" id="{030014C0-91A1-4214-93D1-7159C68F7E35}"/>
            </a:ext>
          </a:extLst>
        </xdr:cNvPr>
        <xdr:cNvSpPr txBox="1"/>
      </xdr:nvSpPr>
      <xdr:spPr>
        <a:xfrm>
          <a:off x="152660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93" name="n_2mainValue【公民館】&#10;有形固定資産減価償却率">
          <a:extLst>
            <a:ext uri="{FF2B5EF4-FFF2-40B4-BE49-F238E27FC236}">
              <a16:creationId xmlns:a16="http://schemas.microsoft.com/office/drawing/2014/main" id="{DCD690E6-E433-4904-B645-C92A0D6A13F9}"/>
            </a:ext>
          </a:extLst>
        </xdr:cNvPr>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142891</xdr:rowOff>
    </xdr:from>
    <xdr:ext cx="405111" cy="259045"/>
    <xdr:sp macro="" textlink="">
      <xdr:nvSpPr>
        <xdr:cNvPr id="694" name="n_3mainValue【公民館】&#10;有形固定資産減価償却率">
          <a:extLst>
            <a:ext uri="{FF2B5EF4-FFF2-40B4-BE49-F238E27FC236}">
              <a16:creationId xmlns:a16="http://schemas.microsoft.com/office/drawing/2014/main" id="{CE4DF4C2-372B-4712-ADB2-49EFB36CC7E0}"/>
            </a:ext>
          </a:extLst>
        </xdr:cNvPr>
        <xdr:cNvSpPr txBox="1"/>
      </xdr:nvSpPr>
      <xdr:spPr>
        <a:xfrm>
          <a:off x="13500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5" name="n_4mainValue【公民館】&#10;有形固定資産減価償却率">
          <a:extLst>
            <a:ext uri="{FF2B5EF4-FFF2-40B4-BE49-F238E27FC236}">
              <a16:creationId xmlns:a16="http://schemas.microsoft.com/office/drawing/2014/main" id="{34C3B1BE-CFFD-4759-B499-E9C51F1F4746}"/>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209573EF-70BD-4AE3-BF0B-C4ADE08409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A336587B-4C01-4108-9133-E73BBF3BC0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4DA5C667-58FE-439F-8506-363D903791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B6B258F6-C1FD-4665-8460-2B443B850C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307258AB-1C7B-4A15-AD8D-16D21EA394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264EAEDB-859F-48EB-8E72-3C116C89FD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8022835A-7F49-494C-9A02-1C5A9CC44E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A6E91F7C-346A-4EE2-B231-4381FD5CD2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23667DB6-284F-4693-91C2-492210915C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B2179720-F0C2-4AAF-808D-B43909131E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24B17580-C604-4166-B2EB-48D99F13CF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438C0BEB-9548-42B9-B625-4D4A6137BA3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F3A814C6-6841-43F1-BA0D-8CBBD9C8D57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84B4A3E5-635E-43A5-9F17-F202BAB8041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4183081C-3810-4EE1-BF0E-DE0233796CA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AD2C2928-CB46-4B4E-A7F6-317FB5B9CF8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E1BA918D-6E6D-4999-8432-74E51A14BCB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5E619CF3-0DAB-4A3C-BCE4-C4EEA301B7B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90CF96B4-292A-4215-AF18-95873406123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AA4B598A-B1B7-4B7B-83E3-19EB5F56AB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DFDA9D0F-DC45-49D5-92D5-033556933B6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E8A7F51F-8119-4FCF-ABE2-D701DC324F6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2DCFD59F-636A-402D-A2AC-E6DB377ACE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4EB2DB37-F087-4EB9-B150-0EA3A83E2D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DE13A16C-EE38-4F15-AE71-4B0D4C9319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721" name="直線コネクタ 720">
          <a:extLst>
            <a:ext uri="{FF2B5EF4-FFF2-40B4-BE49-F238E27FC236}">
              <a16:creationId xmlns:a16="http://schemas.microsoft.com/office/drawing/2014/main" id="{64D06408-D84D-4594-9F7B-DFDEB770B049}"/>
            </a:ext>
          </a:extLst>
        </xdr:cNvPr>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a:extLst>
            <a:ext uri="{FF2B5EF4-FFF2-40B4-BE49-F238E27FC236}">
              <a16:creationId xmlns:a16="http://schemas.microsoft.com/office/drawing/2014/main" id="{29B49239-88B6-424A-9DCE-E6EFA503BF7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a:extLst>
            <a:ext uri="{FF2B5EF4-FFF2-40B4-BE49-F238E27FC236}">
              <a16:creationId xmlns:a16="http://schemas.microsoft.com/office/drawing/2014/main" id="{A4647DB9-7051-4563-8AE9-F83E2664A47A}"/>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4" name="【公民館】&#10;一人当たり面積最大値テキスト">
          <a:extLst>
            <a:ext uri="{FF2B5EF4-FFF2-40B4-BE49-F238E27FC236}">
              <a16:creationId xmlns:a16="http://schemas.microsoft.com/office/drawing/2014/main" id="{4B6638DD-C833-4C43-8CFF-4465AFF17B36}"/>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5" name="直線コネクタ 724">
          <a:extLst>
            <a:ext uri="{FF2B5EF4-FFF2-40B4-BE49-F238E27FC236}">
              <a16:creationId xmlns:a16="http://schemas.microsoft.com/office/drawing/2014/main" id="{090A6982-3C54-4716-9591-770CA351CC20}"/>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726" name="【公民館】&#10;一人当たり面積平均値テキスト">
          <a:extLst>
            <a:ext uri="{FF2B5EF4-FFF2-40B4-BE49-F238E27FC236}">
              <a16:creationId xmlns:a16="http://schemas.microsoft.com/office/drawing/2014/main" id="{E1E2B21B-CCAD-47EA-BA3A-AB6E05D9A842}"/>
            </a:ext>
          </a:extLst>
        </xdr:cNvPr>
        <xdr:cNvSpPr txBox="1"/>
      </xdr:nvSpPr>
      <xdr:spPr>
        <a:xfrm>
          <a:off x="22199600" y="1812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727" name="フローチャート: 判断 726">
          <a:extLst>
            <a:ext uri="{FF2B5EF4-FFF2-40B4-BE49-F238E27FC236}">
              <a16:creationId xmlns:a16="http://schemas.microsoft.com/office/drawing/2014/main" id="{BE343543-5C63-43B8-874F-FA2B1B51BE10}"/>
            </a:ext>
          </a:extLst>
        </xdr:cNvPr>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728" name="フローチャート: 判断 727">
          <a:extLst>
            <a:ext uri="{FF2B5EF4-FFF2-40B4-BE49-F238E27FC236}">
              <a16:creationId xmlns:a16="http://schemas.microsoft.com/office/drawing/2014/main" id="{6015572C-A5F3-4F38-AA8E-68C2F5F9BB97}"/>
            </a:ext>
          </a:extLst>
        </xdr:cNvPr>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729" name="フローチャート: 判断 728">
          <a:extLst>
            <a:ext uri="{FF2B5EF4-FFF2-40B4-BE49-F238E27FC236}">
              <a16:creationId xmlns:a16="http://schemas.microsoft.com/office/drawing/2014/main" id="{706BB853-5E06-4299-A78C-ED7F97B67C3C}"/>
            </a:ext>
          </a:extLst>
        </xdr:cNvPr>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0" name="フローチャート: 判断 729">
          <a:extLst>
            <a:ext uri="{FF2B5EF4-FFF2-40B4-BE49-F238E27FC236}">
              <a16:creationId xmlns:a16="http://schemas.microsoft.com/office/drawing/2014/main" id="{0FAC936B-55B1-4474-856E-8F53419DF147}"/>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731" name="フローチャート: 判断 730">
          <a:extLst>
            <a:ext uri="{FF2B5EF4-FFF2-40B4-BE49-F238E27FC236}">
              <a16:creationId xmlns:a16="http://schemas.microsoft.com/office/drawing/2014/main" id="{F32E3C86-BEAB-4453-AB32-E748F43BFD04}"/>
            </a:ext>
          </a:extLst>
        </xdr:cNvPr>
        <xdr:cNvSpPr/>
      </xdr:nvSpPr>
      <xdr:spPr>
        <a:xfrm>
          <a:off x="18605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B9123BD-14F7-4B15-9A18-D842FD2049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34E5776-8DAA-4BAE-876F-DFEC33ACC5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BB34CDD-F8F7-467F-97C9-1C056CF2A0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0D0C10F-A093-4E5D-95E4-480BB47C36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4C213E6-34A4-412B-8151-58BD4F983C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129902</xdr:rowOff>
    </xdr:from>
    <xdr:to>
      <xdr:col>116</xdr:col>
      <xdr:colOff>114300</xdr:colOff>
      <xdr:row>105</xdr:row>
      <xdr:rowOff>60052</xdr:rowOff>
    </xdr:to>
    <xdr:sp macro="" textlink="">
      <xdr:nvSpPr>
        <xdr:cNvPr id="737" name="楕円 736">
          <a:extLst>
            <a:ext uri="{FF2B5EF4-FFF2-40B4-BE49-F238E27FC236}">
              <a16:creationId xmlns:a16="http://schemas.microsoft.com/office/drawing/2014/main" id="{14AD98AE-FFEC-4B7C-8CDB-61AAD17C19EB}"/>
            </a:ext>
          </a:extLst>
        </xdr:cNvPr>
        <xdr:cNvSpPr/>
      </xdr:nvSpPr>
      <xdr:spPr>
        <a:xfrm>
          <a:off x="22110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152779</xdr:rowOff>
    </xdr:from>
    <xdr:ext cx="469744" cy="259045"/>
    <xdr:sp macro="" textlink="">
      <xdr:nvSpPr>
        <xdr:cNvPr id="738" name="【公民館】&#10;一人当たり面積該当値テキスト">
          <a:extLst>
            <a:ext uri="{FF2B5EF4-FFF2-40B4-BE49-F238E27FC236}">
              <a16:creationId xmlns:a16="http://schemas.microsoft.com/office/drawing/2014/main" id="{20F6ACA0-669D-4A65-9609-7E27C27DAE02}"/>
            </a:ext>
          </a:extLst>
        </xdr:cNvPr>
        <xdr:cNvSpPr txBox="1"/>
      </xdr:nvSpPr>
      <xdr:spPr>
        <a:xfrm>
          <a:off x="22199600" y="178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144599</xdr:rowOff>
    </xdr:from>
    <xdr:to>
      <xdr:col>112</xdr:col>
      <xdr:colOff>38100</xdr:colOff>
      <xdr:row>105</xdr:row>
      <xdr:rowOff>74749</xdr:rowOff>
    </xdr:to>
    <xdr:sp macro="" textlink="">
      <xdr:nvSpPr>
        <xdr:cNvPr id="739" name="楕円 738">
          <a:extLst>
            <a:ext uri="{FF2B5EF4-FFF2-40B4-BE49-F238E27FC236}">
              <a16:creationId xmlns:a16="http://schemas.microsoft.com/office/drawing/2014/main" id="{1E49E652-0C10-4A68-8837-27109367640A}"/>
            </a:ext>
          </a:extLst>
        </xdr:cNvPr>
        <xdr:cNvSpPr/>
      </xdr:nvSpPr>
      <xdr:spPr>
        <a:xfrm>
          <a:off x="2127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9252</xdr:rowOff>
    </xdr:from>
    <xdr:to>
      <xdr:col>116</xdr:col>
      <xdr:colOff>63500</xdr:colOff>
      <xdr:row>105</xdr:row>
      <xdr:rowOff>23949</xdr:rowOff>
    </xdr:to>
    <xdr:cxnSp macro="">
      <xdr:nvCxnSpPr>
        <xdr:cNvPr id="740" name="直線コネクタ 739">
          <a:extLst>
            <a:ext uri="{FF2B5EF4-FFF2-40B4-BE49-F238E27FC236}">
              <a16:creationId xmlns:a16="http://schemas.microsoft.com/office/drawing/2014/main" id="{FE15A8F5-B61B-4894-9B0E-DF455D2476E4}"/>
            </a:ext>
          </a:extLst>
        </xdr:cNvPr>
        <xdr:cNvCxnSpPr/>
      </xdr:nvCxnSpPr>
      <xdr:spPr>
        <a:xfrm flipV="1">
          <a:off x="21323300" y="1801150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160927</xdr:rowOff>
    </xdr:from>
    <xdr:to>
      <xdr:col>107</xdr:col>
      <xdr:colOff>101600</xdr:colOff>
      <xdr:row>105</xdr:row>
      <xdr:rowOff>91077</xdr:rowOff>
    </xdr:to>
    <xdr:sp macro="" textlink="">
      <xdr:nvSpPr>
        <xdr:cNvPr id="741" name="楕円 740">
          <a:extLst>
            <a:ext uri="{FF2B5EF4-FFF2-40B4-BE49-F238E27FC236}">
              <a16:creationId xmlns:a16="http://schemas.microsoft.com/office/drawing/2014/main" id="{BCFA87C1-A5A8-47B2-9F3C-FDCD6862315B}"/>
            </a:ext>
          </a:extLst>
        </xdr:cNvPr>
        <xdr:cNvSpPr/>
      </xdr:nvSpPr>
      <xdr:spPr>
        <a:xfrm>
          <a:off x="20383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23949</xdr:rowOff>
    </xdr:from>
    <xdr:to>
      <xdr:col>111</xdr:col>
      <xdr:colOff>177800</xdr:colOff>
      <xdr:row>105</xdr:row>
      <xdr:rowOff>40277</xdr:rowOff>
    </xdr:to>
    <xdr:cxnSp macro="">
      <xdr:nvCxnSpPr>
        <xdr:cNvPr id="742" name="直線コネクタ 741">
          <a:extLst>
            <a:ext uri="{FF2B5EF4-FFF2-40B4-BE49-F238E27FC236}">
              <a16:creationId xmlns:a16="http://schemas.microsoft.com/office/drawing/2014/main" id="{4ABD1FF4-9B75-4745-845F-03E1A2FED188}"/>
            </a:ext>
          </a:extLst>
        </xdr:cNvPr>
        <xdr:cNvCxnSpPr/>
      </xdr:nvCxnSpPr>
      <xdr:spPr>
        <a:xfrm flipV="1">
          <a:off x="20434300" y="180261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743" name="楕円 742">
          <a:extLst>
            <a:ext uri="{FF2B5EF4-FFF2-40B4-BE49-F238E27FC236}">
              <a16:creationId xmlns:a16="http://schemas.microsoft.com/office/drawing/2014/main" id="{DC3BF716-96AB-4742-8E3D-FEBB5EC43D28}"/>
            </a:ext>
          </a:extLst>
        </xdr:cNvPr>
        <xdr:cNvSpPr/>
      </xdr:nvSpPr>
      <xdr:spPr>
        <a:xfrm>
          <a:off x="19494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40277</xdr:rowOff>
    </xdr:from>
    <xdr:to>
      <xdr:col>107</xdr:col>
      <xdr:colOff>50800</xdr:colOff>
      <xdr:row>105</xdr:row>
      <xdr:rowOff>154577</xdr:rowOff>
    </xdr:to>
    <xdr:cxnSp macro="">
      <xdr:nvCxnSpPr>
        <xdr:cNvPr id="744" name="直線コネクタ 743">
          <a:extLst>
            <a:ext uri="{FF2B5EF4-FFF2-40B4-BE49-F238E27FC236}">
              <a16:creationId xmlns:a16="http://schemas.microsoft.com/office/drawing/2014/main" id="{1D4FDFD1-C8F0-460B-8F72-F1697BB3C0A0}"/>
            </a:ext>
          </a:extLst>
        </xdr:cNvPr>
        <xdr:cNvCxnSpPr/>
      </xdr:nvCxnSpPr>
      <xdr:spPr>
        <a:xfrm flipV="1">
          <a:off x="19545300" y="1804252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745" name="楕円 744">
          <a:extLst>
            <a:ext uri="{FF2B5EF4-FFF2-40B4-BE49-F238E27FC236}">
              <a16:creationId xmlns:a16="http://schemas.microsoft.com/office/drawing/2014/main" id="{3FB5C10A-F311-49DC-802E-9508C3D8FEF6}"/>
            </a:ext>
          </a:extLst>
        </xdr:cNvPr>
        <xdr:cNvSpPr/>
      </xdr:nvSpPr>
      <xdr:spPr>
        <a:xfrm>
          <a:off x="18605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166007</xdr:rowOff>
    </xdr:to>
    <xdr:cxnSp macro="">
      <xdr:nvCxnSpPr>
        <xdr:cNvPr id="746" name="直線コネクタ 745">
          <a:extLst>
            <a:ext uri="{FF2B5EF4-FFF2-40B4-BE49-F238E27FC236}">
              <a16:creationId xmlns:a16="http://schemas.microsoft.com/office/drawing/2014/main" id="{9B590C96-A35E-45B5-BF0D-69017A2992A4}"/>
            </a:ext>
          </a:extLst>
        </xdr:cNvPr>
        <xdr:cNvCxnSpPr/>
      </xdr:nvCxnSpPr>
      <xdr:spPr>
        <a:xfrm flipV="1">
          <a:off x="18656300" y="181568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747" name="n_1aveValue【公民館】&#10;一人当たり面積">
          <a:extLst>
            <a:ext uri="{FF2B5EF4-FFF2-40B4-BE49-F238E27FC236}">
              <a16:creationId xmlns:a16="http://schemas.microsoft.com/office/drawing/2014/main" id="{0DD98536-6A67-4E64-9117-19C46ECDDEB6}"/>
            </a:ext>
          </a:extLst>
        </xdr:cNvPr>
        <xdr:cNvSpPr txBox="1"/>
      </xdr:nvSpPr>
      <xdr:spPr>
        <a:xfrm>
          <a:off x="210757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748" name="n_2aveValue【公民館】&#10;一人当たり面積">
          <a:extLst>
            <a:ext uri="{FF2B5EF4-FFF2-40B4-BE49-F238E27FC236}">
              <a16:creationId xmlns:a16="http://schemas.microsoft.com/office/drawing/2014/main" id="{0CD232DB-E34A-49A4-A650-AE8F4F768BDE}"/>
            </a:ext>
          </a:extLst>
        </xdr:cNvPr>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49" name="n_3aveValue【公民館】&#10;一人当たり面積">
          <a:extLst>
            <a:ext uri="{FF2B5EF4-FFF2-40B4-BE49-F238E27FC236}">
              <a16:creationId xmlns:a16="http://schemas.microsoft.com/office/drawing/2014/main" id="{13B91C81-1A02-43F2-AFB8-ABA019E30BC1}"/>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750" name="n_4aveValue【公民館】&#10;一人当たり面積">
          <a:extLst>
            <a:ext uri="{FF2B5EF4-FFF2-40B4-BE49-F238E27FC236}">
              <a16:creationId xmlns:a16="http://schemas.microsoft.com/office/drawing/2014/main" id="{B52BA89C-D141-4AEF-9DB5-FF56815883A0}"/>
            </a:ext>
          </a:extLst>
        </xdr:cNvPr>
        <xdr:cNvSpPr txBox="1"/>
      </xdr:nvSpPr>
      <xdr:spPr>
        <a:xfrm>
          <a:off x="18421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91276</xdr:rowOff>
    </xdr:from>
    <xdr:ext cx="469744" cy="259045"/>
    <xdr:sp macro="" textlink="">
      <xdr:nvSpPr>
        <xdr:cNvPr id="751" name="n_1mainValue【公民館】&#10;一人当たり面積">
          <a:extLst>
            <a:ext uri="{FF2B5EF4-FFF2-40B4-BE49-F238E27FC236}">
              <a16:creationId xmlns:a16="http://schemas.microsoft.com/office/drawing/2014/main" id="{70C5A4ED-524E-4F2E-BC77-6791B1E0EA82}"/>
            </a:ext>
          </a:extLst>
        </xdr:cNvPr>
        <xdr:cNvSpPr txBox="1"/>
      </xdr:nvSpPr>
      <xdr:spPr>
        <a:xfrm>
          <a:off x="21075727" y="177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107604</xdr:rowOff>
    </xdr:from>
    <xdr:ext cx="469744" cy="259045"/>
    <xdr:sp macro="" textlink="">
      <xdr:nvSpPr>
        <xdr:cNvPr id="752" name="n_2mainValue【公民館】&#10;一人当たり面積">
          <a:extLst>
            <a:ext uri="{FF2B5EF4-FFF2-40B4-BE49-F238E27FC236}">
              <a16:creationId xmlns:a16="http://schemas.microsoft.com/office/drawing/2014/main" id="{6BE826F6-E1F6-44B4-BE3D-EF3614D298C8}"/>
            </a:ext>
          </a:extLst>
        </xdr:cNvPr>
        <xdr:cNvSpPr txBox="1"/>
      </xdr:nvSpPr>
      <xdr:spPr>
        <a:xfrm>
          <a:off x="201994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50454</xdr:rowOff>
    </xdr:from>
    <xdr:ext cx="469744" cy="259045"/>
    <xdr:sp macro="" textlink="">
      <xdr:nvSpPr>
        <xdr:cNvPr id="753" name="n_3mainValue【公民館】&#10;一人当たり面積">
          <a:extLst>
            <a:ext uri="{FF2B5EF4-FFF2-40B4-BE49-F238E27FC236}">
              <a16:creationId xmlns:a16="http://schemas.microsoft.com/office/drawing/2014/main" id="{E8C09E70-D54A-4103-ADD6-312FB259F366}"/>
            </a:ext>
          </a:extLst>
        </xdr:cNvPr>
        <xdr:cNvSpPr txBox="1"/>
      </xdr:nvSpPr>
      <xdr:spPr>
        <a:xfrm>
          <a:off x="193104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754" name="n_4mainValue【公民館】&#10;一人当たり面積">
          <a:extLst>
            <a:ext uri="{FF2B5EF4-FFF2-40B4-BE49-F238E27FC236}">
              <a16:creationId xmlns:a16="http://schemas.microsoft.com/office/drawing/2014/main" id="{8C2CAFE3-71C0-454B-A4C5-41AA9A6FF70B}"/>
            </a:ext>
          </a:extLst>
        </xdr:cNvPr>
        <xdr:cNvSpPr txBox="1"/>
      </xdr:nvSpPr>
      <xdr:spPr>
        <a:xfrm>
          <a:off x="18421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F0E6FA73-1ADC-48BC-97F5-852580170B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D9C1EFDB-781E-4A35-AAA2-A6ED850BC5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3E9933EC-7AA5-4332-B7D7-FC49AD6497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㎢）を有することとなった一方、人口については、県の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国調人口）と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値を下回っているが、今後、維持補修や更新に係るコストの増加が懸念さ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公営住宅の有形固定資産減価償却率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保育所や学校施設の有形固定資産減価償却率が低くなっているのは、合併以降、旧町村の格差是正のため進めた複数の保育所建替え更新（Ｈ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おじま幼児園・Ｈ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かすが幼児園・たにぐみ幼児園・Ｈ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きよみず幼児園・Ｈ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やまと・きたがた幼児園）や、平成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年度に谷汲地域の２つの小学校を統合をするため、谷汲小学校を新築したためである。合併以降、藤橋小中学校・長瀬小学校・久瀬小学校・久瀬中学校・春日中学校</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・坂内小中学校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と考えられる。公民館については、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年度に小島コミュニティセンターを建設したため有形固定資産減価償却率が低くなっている。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D6B576-3A0D-49CE-B48B-DE6ACDDAF7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E374E5-FC6C-4DD6-B9FC-BAE5C8F535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8965F3-64EB-4ABE-BFA7-16CD7D8C97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73972A-510C-4DE2-B999-5096A64C40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A9C705-2DBE-4D5A-9BB7-854E0D7D2C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1217C8-EBB0-4B1A-BB74-6DE07AC1ED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DC36BF-BF33-455D-B54A-4A721B4CB3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6A2915-A629-456B-B04C-B3A01A353F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EACA70-6CEA-4799-BF83-0952862E0A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BF4932-1C03-493F-86D9-1A955B1156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C1494F-F4A1-451E-BE11-028014C310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DE817D-BB9A-47A9-A225-16CA8EB0680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EEEBA1-7E6B-4CB4-860C-B3B0DF06B3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0AB13D-05D6-4DB2-A067-61EEF6E67E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F33E37-C808-4AD3-ABAB-BB86D4742D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EF0844-6555-46D8-A1B0-EBB6F236368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A56395-2DBE-4393-AD0E-D32D889D4C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3F3C72-3C47-47EA-8BB7-C20412B4D6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768B65-9525-492A-9163-E177C32264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AF7516-5E90-4F7E-AF64-96D8D7C6B8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4DA176-17CA-433B-9B33-FCA5C9C6EF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8A6BBC-62E6-4D27-8F71-578EF95E5F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49FFD9-8743-4063-AB35-9221C16647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A4F9AC-1083-4AD0-8373-4450977210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A2B50A-58B7-4BEE-B042-6DAE8AAD5B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3F8198-51AD-4D52-A25C-1F5A3AB255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762B63-0203-491C-8227-85D8FBDC92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F35AE7-A128-44A3-B270-8705941C77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2617E5-2379-4D0A-8BC6-559F2F7427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058747-74A6-4117-BC43-9C5B2B5F131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A0773E-230C-4ECB-BCC7-B978C0770C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F02631-EF0C-4954-A18F-6C6E7BB36B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F1E6C7-E15F-4130-AA6B-14569C33F3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621942-4DC6-43BB-A46F-6B2D3C1222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DCFD0F-69CC-43EC-8DBB-64FAF099F1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D6CCB8-4169-4913-9615-C7EF2E2D54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68B21E-4813-4DC2-A7F0-BD60A1D55D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ACD57E-2DDB-4F53-BE41-A50E83792C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04BC6D-5841-4BAB-86B1-8E1D94FF46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B54C6A-FD43-4544-9374-1BA246A116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F93A21-5439-4E6C-8399-35986177AD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D73ABB-C5AC-4AC9-A092-5C86B41532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E251EF9-8592-4E0D-A7A2-DE60511691C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A695049-BEC2-4DC8-BEB0-BC4E5DFB21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684281A-400B-41EF-97EA-15FD624C50E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138470-B123-4792-B7DA-D8FB7FB39C6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3FFA02A-0B35-4438-8C7C-4C8DF4E478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7AA0A0-AB14-4379-9B27-3BA963DD2F1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F99FE9F-39B5-46E8-8361-48EE5CA3F7B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50A466-4006-491A-ABFF-7CDAF407B17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E523FF6-EEC5-4A38-ADEC-0F69FDA63FE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EDC3E7-F6F5-49FF-895F-4F2CDBC66B4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2808E65-4938-427D-88C3-4A330CA29FA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627B17B-35C3-40A0-9823-700DEE3CB6A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032B918-0453-4898-9804-9EB81FF0CB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2CEE1D8-B88C-42E1-88FE-6D06D480EC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167640</xdr:rowOff>
    </xdr:from>
    <xdr:to>
      <xdr:col>24</xdr:col>
      <xdr:colOff>62865</xdr:colOff>
      <xdr:row>42</xdr:row>
      <xdr:rowOff>7620</xdr:rowOff>
    </xdr:to>
    <xdr:cxnSp macro="">
      <xdr:nvCxnSpPr>
        <xdr:cNvPr id="58" name="直線コネクタ 57">
          <a:extLst>
            <a:ext uri="{FF2B5EF4-FFF2-40B4-BE49-F238E27FC236}">
              <a16:creationId xmlns:a16="http://schemas.microsoft.com/office/drawing/2014/main" id="{E2BE32BF-55AA-47A8-AD62-BF83370AF8A0}"/>
            </a:ext>
          </a:extLst>
        </xdr:cNvPr>
        <xdr:cNvCxnSpPr/>
      </xdr:nvCxnSpPr>
      <xdr:spPr>
        <a:xfrm flipV="1">
          <a:off x="4634865" y="59969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9" name="【図書館】&#10;有形固定資産減価償却率最小値テキスト">
          <a:extLst>
            <a:ext uri="{FF2B5EF4-FFF2-40B4-BE49-F238E27FC236}">
              <a16:creationId xmlns:a16="http://schemas.microsoft.com/office/drawing/2014/main" id="{523AD63E-9EF6-4F64-83C9-A22258F4B6F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60" name="直線コネクタ 59">
          <a:extLst>
            <a:ext uri="{FF2B5EF4-FFF2-40B4-BE49-F238E27FC236}">
              <a16:creationId xmlns:a16="http://schemas.microsoft.com/office/drawing/2014/main" id="{9BD4753C-BCD7-41E7-9685-E352FF30A3D9}"/>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114317</xdr:rowOff>
    </xdr:from>
    <xdr:ext cx="405111" cy="259045"/>
    <xdr:sp macro="" textlink="">
      <xdr:nvSpPr>
        <xdr:cNvPr id="61" name="【図書館】&#10;有形固定資産減価償却率最大値テキスト">
          <a:extLst>
            <a:ext uri="{FF2B5EF4-FFF2-40B4-BE49-F238E27FC236}">
              <a16:creationId xmlns:a16="http://schemas.microsoft.com/office/drawing/2014/main" id="{BF94C817-ABD5-4698-8221-E5084A5073DE}"/>
            </a:ext>
          </a:extLst>
        </xdr:cNvPr>
        <xdr:cNvSpPr txBox="1"/>
      </xdr:nvSpPr>
      <xdr:spPr>
        <a:xfrm>
          <a:off x="46736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167640</xdr:rowOff>
    </xdr:from>
    <xdr:to>
      <xdr:col>24</xdr:col>
      <xdr:colOff>152400</xdr:colOff>
      <xdr:row>34</xdr:row>
      <xdr:rowOff>167640</xdr:rowOff>
    </xdr:to>
    <xdr:cxnSp macro="">
      <xdr:nvCxnSpPr>
        <xdr:cNvPr id="62" name="直線コネクタ 61">
          <a:extLst>
            <a:ext uri="{FF2B5EF4-FFF2-40B4-BE49-F238E27FC236}">
              <a16:creationId xmlns:a16="http://schemas.microsoft.com/office/drawing/2014/main" id="{A01AB799-7C47-4B00-AA67-F097ED8CB76A}"/>
            </a:ext>
          </a:extLst>
        </xdr:cNvPr>
        <xdr:cNvCxnSpPr/>
      </xdr:nvCxnSpPr>
      <xdr:spPr>
        <a:xfrm>
          <a:off x="4546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160581</xdr:rowOff>
    </xdr:from>
    <xdr:ext cx="405111" cy="259045"/>
    <xdr:sp macro="" textlink="">
      <xdr:nvSpPr>
        <xdr:cNvPr id="63" name="【図書館】&#10;有形固定資産減価償却率平均値テキスト">
          <a:extLst>
            <a:ext uri="{FF2B5EF4-FFF2-40B4-BE49-F238E27FC236}">
              <a16:creationId xmlns:a16="http://schemas.microsoft.com/office/drawing/2014/main" id="{342B3C33-EE44-4AAA-9BE8-71E21B430CE0}"/>
            </a:ext>
          </a:extLst>
        </xdr:cNvPr>
        <xdr:cNvSpPr txBox="1"/>
      </xdr:nvSpPr>
      <xdr:spPr>
        <a:xfrm>
          <a:off x="4673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64" name="フローチャート: 判断 63">
          <a:extLst>
            <a:ext uri="{FF2B5EF4-FFF2-40B4-BE49-F238E27FC236}">
              <a16:creationId xmlns:a16="http://schemas.microsoft.com/office/drawing/2014/main" id="{7729FE4E-4A88-4A55-BF70-1564FFC3093D}"/>
            </a:ext>
          </a:extLst>
        </xdr:cNvPr>
        <xdr:cNvSpPr/>
      </xdr:nvSpPr>
      <xdr:spPr>
        <a:xfrm>
          <a:off x="4584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120106</xdr:rowOff>
    </xdr:from>
    <xdr:to>
      <xdr:col>20</xdr:col>
      <xdr:colOff>38100</xdr:colOff>
      <xdr:row>38</xdr:row>
      <xdr:rowOff>50256</xdr:rowOff>
    </xdr:to>
    <xdr:sp macro="" textlink="">
      <xdr:nvSpPr>
        <xdr:cNvPr id="65" name="フローチャート: 判断 64">
          <a:extLst>
            <a:ext uri="{FF2B5EF4-FFF2-40B4-BE49-F238E27FC236}">
              <a16:creationId xmlns:a16="http://schemas.microsoft.com/office/drawing/2014/main" id="{7EEB2B07-F2F9-4E8A-898C-2458891E26C1}"/>
            </a:ext>
          </a:extLst>
        </xdr:cNvPr>
        <xdr:cNvSpPr/>
      </xdr:nvSpPr>
      <xdr:spPr>
        <a:xfrm>
          <a:off x="3746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41383</xdr:rowOff>
    </xdr:from>
    <xdr:ext cx="405111" cy="259045"/>
    <xdr:sp macro="" textlink="">
      <xdr:nvSpPr>
        <xdr:cNvPr id="66" name="n_1aveValue【図書館】&#10;有形固定資産減価償却率">
          <a:extLst>
            <a:ext uri="{FF2B5EF4-FFF2-40B4-BE49-F238E27FC236}">
              <a16:creationId xmlns:a16="http://schemas.microsoft.com/office/drawing/2014/main" id="{7E630E53-A48F-4681-95CE-09E782F05873}"/>
            </a:ext>
          </a:extLst>
        </xdr:cNvPr>
        <xdr:cNvSpPr txBox="1"/>
      </xdr:nvSpPr>
      <xdr:spPr>
        <a:xfrm>
          <a:off x="35820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72753</xdr:rowOff>
    </xdr:from>
    <xdr:to>
      <xdr:col>15</xdr:col>
      <xdr:colOff>101600</xdr:colOff>
      <xdr:row>38</xdr:row>
      <xdr:rowOff>2903</xdr:rowOff>
    </xdr:to>
    <xdr:sp macro="" textlink="">
      <xdr:nvSpPr>
        <xdr:cNvPr id="67" name="フローチャート: 判断 66">
          <a:extLst>
            <a:ext uri="{FF2B5EF4-FFF2-40B4-BE49-F238E27FC236}">
              <a16:creationId xmlns:a16="http://schemas.microsoft.com/office/drawing/2014/main" id="{0743C1A0-5757-4789-BF1A-8BFC2B0ECD3C}"/>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165480</xdr:rowOff>
    </xdr:from>
    <xdr:ext cx="405111" cy="259045"/>
    <xdr:sp macro="" textlink="">
      <xdr:nvSpPr>
        <xdr:cNvPr id="68" name="n_2aveValue【図書館】&#10;有形固定資産減価償却率">
          <a:extLst>
            <a:ext uri="{FF2B5EF4-FFF2-40B4-BE49-F238E27FC236}">
              <a16:creationId xmlns:a16="http://schemas.microsoft.com/office/drawing/2014/main" id="{E17A0890-DAA2-4D49-B135-0C4DB8EF483A}"/>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103777</xdr:rowOff>
    </xdr:from>
    <xdr:to>
      <xdr:col>10</xdr:col>
      <xdr:colOff>165100</xdr:colOff>
      <xdr:row>38</xdr:row>
      <xdr:rowOff>33927</xdr:rowOff>
    </xdr:to>
    <xdr:sp macro="" textlink="">
      <xdr:nvSpPr>
        <xdr:cNvPr id="69" name="フローチャート: 判断 68">
          <a:extLst>
            <a:ext uri="{FF2B5EF4-FFF2-40B4-BE49-F238E27FC236}">
              <a16:creationId xmlns:a16="http://schemas.microsoft.com/office/drawing/2014/main" id="{A3BF4D51-5788-4537-A694-2760D8FB3089}"/>
            </a:ext>
          </a:extLst>
        </xdr:cNvPr>
        <xdr:cNvSpPr/>
      </xdr:nvSpPr>
      <xdr:spPr>
        <a:xfrm>
          <a:off x="1968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25054</xdr:rowOff>
    </xdr:from>
    <xdr:ext cx="405111" cy="259045"/>
    <xdr:sp macro="" textlink="">
      <xdr:nvSpPr>
        <xdr:cNvPr id="70" name="n_3aveValue【図書館】&#10;有形固定資産減価償却率">
          <a:extLst>
            <a:ext uri="{FF2B5EF4-FFF2-40B4-BE49-F238E27FC236}">
              <a16:creationId xmlns:a16="http://schemas.microsoft.com/office/drawing/2014/main" id="{1EFEFCDE-72FD-499A-983A-B108E710A302}"/>
            </a:ext>
          </a:extLst>
        </xdr:cNvPr>
        <xdr:cNvSpPr txBox="1"/>
      </xdr:nvSpPr>
      <xdr:spPr>
        <a:xfrm>
          <a:off x="1816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93980</xdr:rowOff>
    </xdr:from>
    <xdr:to>
      <xdr:col>6</xdr:col>
      <xdr:colOff>38100</xdr:colOff>
      <xdr:row>38</xdr:row>
      <xdr:rowOff>24130</xdr:rowOff>
    </xdr:to>
    <xdr:sp macro="" textlink="">
      <xdr:nvSpPr>
        <xdr:cNvPr id="71" name="フローチャート: 判断 70">
          <a:extLst>
            <a:ext uri="{FF2B5EF4-FFF2-40B4-BE49-F238E27FC236}">
              <a16:creationId xmlns:a16="http://schemas.microsoft.com/office/drawing/2014/main" id="{B7CC3486-57D0-46DC-9747-256AD1BCADAD}"/>
            </a:ext>
          </a:extLst>
        </xdr:cNvPr>
        <xdr:cNvSpPr/>
      </xdr:nvSpPr>
      <xdr:spPr>
        <a:xfrm>
          <a:off x="1079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40657</xdr:rowOff>
    </xdr:from>
    <xdr:ext cx="405111" cy="259045"/>
    <xdr:sp macro="" textlink="">
      <xdr:nvSpPr>
        <xdr:cNvPr id="72" name="n_4aveValue【図書館】&#10;有形固定資産減価償却率">
          <a:extLst>
            <a:ext uri="{FF2B5EF4-FFF2-40B4-BE49-F238E27FC236}">
              <a16:creationId xmlns:a16="http://schemas.microsoft.com/office/drawing/2014/main" id="{6D44684E-F571-48D5-9495-7B9BE9999E9B}"/>
            </a:ext>
          </a:extLst>
        </xdr:cNvPr>
        <xdr:cNvSpPr txBox="1"/>
      </xdr:nvSpPr>
      <xdr:spPr>
        <a:xfrm>
          <a:off x="927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C46E227-CC0D-4390-97FF-5C3AFED71E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11BA048-CDFB-401C-BBD8-A31D56189C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C1F7EC7C-EC9B-480C-8081-E39AB8E311A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A7CC14F9-B17D-4C13-A2DF-A5378B6B9C8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F8C7A836-C3BC-4224-B8CD-BDEA310219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116840</xdr:rowOff>
    </xdr:from>
    <xdr:to>
      <xdr:col>24</xdr:col>
      <xdr:colOff>114300</xdr:colOff>
      <xdr:row>35</xdr:row>
      <xdr:rowOff>46990</xdr:rowOff>
    </xdr:to>
    <xdr:sp macro="" textlink="">
      <xdr:nvSpPr>
        <xdr:cNvPr id="78" name="楕円 77">
          <a:extLst>
            <a:ext uri="{FF2B5EF4-FFF2-40B4-BE49-F238E27FC236}">
              <a16:creationId xmlns:a16="http://schemas.microsoft.com/office/drawing/2014/main" id="{97E35430-B3E6-4D54-956F-21B54F29C66A}"/>
            </a:ext>
          </a:extLst>
        </xdr:cNvPr>
        <xdr:cNvSpPr/>
      </xdr:nvSpPr>
      <xdr:spPr>
        <a:xfrm>
          <a:off x="4584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69867</xdr:rowOff>
    </xdr:from>
    <xdr:ext cx="405111" cy="259045"/>
    <xdr:sp macro="" textlink="">
      <xdr:nvSpPr>
        <xdr:cNvPr id="79" name="【図書館】&#10;有形固定資産減価償却率該当値テキスト">
          <a:extLst>
            <a:ext uri="{FF2B5EF4-FFF2-40B4-BE49-F238E27FC236}">
              <a16:creationId xmlns:a16="http://schemas.microsoft.com/office/drawing/2014/main" id="{36573C4C-6744-4002-B2C6-3576B5F142F5}"/>
            </a:ext>
          </a:extLst>
        </xdr:cNvPr>
        <xdr:cNvSpPr txBox="1"/>
      </xdr:nvSpPr>
      <xdr:spPr>
        <a:xfrm>
          <a:off x="4673600"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80" name="楕円 79">
          <a:extLst>
            <a:ext uri="{FF2B5EF4-FFF2-40B4-BE49-F238E27FC236}">
              <a16:creationId xmlns:a16="http://schemas.microsoft.com/office/drawing/2014/main" id="{B2B4C551-6B47-48E9-9501-9E53D8CB91DF}"/>
            </a:ext>
          </a:extLst>
        </xdr:cNvPr>
        <xdr:cNvSpPr/>
      </xdr:nvSpPr>
      <xdr:spPr>
        <a:xfrm>
          <a:off x="3746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92528</xdr:rowOff>
    </xdr:from>
    <xdr:to>
      <xdr:col>24</xdr:col>
      <xdr:colOff>63500</xdr:colOff>
      <xdr:row>34</xdr:row>
      <xdr:rowOff>167640</xdr:rowOff>
    </xdr:to>
    <xdr:cxnSp macro="">
      <xdr:nvCxnSpPr>
        <xdr:cNvPr id="81" name="直線コネクタ 80">
          <a:extLst>
            <a:ext uri="{FF2B5EF4-FFF2-40B4-BE49-F238E27FC236}">
              <a16:creationId xmlns:a16="http://schemas.microsoft.com/office/drawing/2014/main" id="{D18F029E-F1D0-4F2D-AE17-CEB29B506EA0}"/>
            </a:ext>
          </a:extLst>
        </xdr:cNvPr>
        <xdr:cNvCxnSpPr/>
      </xdr:nvCxnSpPr>
      <xdr:spPr>
        <a:xfrm>
          <a:off x="3797300" y="592182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139700</xdr:rowOff>
    </xdr:from>
    <xdr:to>
      <xdr:col>15</xdr:col>
      <xdr:colOff>101600</xdr:colOff>
      <xdr:row>34</xdr:row>
      <xdr:rowOff>69850</xdr:rowOff>
    </xdr:to>
    <xdr:sp macro="" textlink="">
      <xdr:nvSpPr>
        <xdr:cNvPr id="82" name="楕円 81">
          <a:extLst>
            <a:ext uri="{FF2B5EF4-FFF2-40B4-BE49-F238E27FC236}">
              <a16:creationId xmlns:a16="http://schemas.microsoft.com/office/drawing/2014/main" id="{5D8AF898-5E35-4401-AC24-DC02DBCB0D16}"/>
            </a:ext>
          </a:extLst>
        </xdr:cNvPr>
        <xdr:cNvSpPr/>
      </xdr:nvSpPr>
      <xdr:spPr>
        <a:xfrm>
          <a:off x="2857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19050</xdr:rowOff>
    </xdr:from>
    <xdr:to>
      <xdr:col>19</xdr:col>
      <xdr:colOff>177800</xdr:colOff>
      <xdr:row>34</xdr:row>
      <xdr:rowOff>92528</xdr:rowOff>
    </xdr:to>
    <xdr:cxnSp macro="">
      <xdr:nvCxnSpPr>
        <xdr:cNvPr id="83" name="直線コネクタ 82">
          <a:extLst>
            <a:ext uri="{FF2B5EF4-FFF2-40B4-BE49-F238E27FC236}">
              <a16:creationId xmlns:a16="http://schemas.microsoft.com/office/drawing/2014/main" id="{065075C2-BC58-4BF5-9CAE-72CAC4B977BC}"/>
            </a:ext>
          </a:extLst>
        </xdr:cNvPr>
        <xdr:cNvCxnSpPr/>
      </xdr:nvCxnSpPr>
      <xdr:spPr>
        <a:xfrm>
          <a:off x="2908300" y="584835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84183</xdr:rowOff>
    </xdr:from>
    <xdr:to>
      <xdr:col>10</xdr:col>
      <xdr:colOff>165100</xdr:colOff>
      <xdr:row>34</xdr:row>
      <xdr:rowOff>14333</xdr:rowOff>
    </xdr:to>
    <xdr:sp macro="" textlink="">
      <xdr:nvSpPr>
        <xdr:cNvPr id="84" name="楕円 83">
          <a:extLst>
            <a:ext uri="{FF2B5EF4-FFF2-40B4-BE49-F238E27FC236}">
              <a16:creationId xmlns:a16="http://schemas.microsoft.com/office/drawing/2014/main" id="{267F0B24-E3AA-4673-B4CA-D6BD662A662F}"/>
            </a:ext>
          </a:extLst>
        </xdr:cNvPr>
        <xdr:cNvSpPr/>
      </xdr:nvSpPr>
      <xdr:spPr>
        <a:xfrm>
          <a:off x="1968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134983</xdr:rowOff>
    </xdr:from>
    <xdr:to>
      <xdr:col>15</xdr:col>
      <xdr:colOff>50800</xdr:colOff>
      <xdr:row>34</xdr:row>
      <xdr:rowOff>19050</xdr:rowOff>
    </xdr:to>
    <xdr:cxnSp macro="">
      <xdr:nvCxnSpPr>
        <xdr:cNvPr id="85" name="直線コネクタ 84">
          <a:extLst>
            <a:ext uri="{FF2B5EF4-FFF2-40B4-BE49-F238E27FC236}">
              <a16:creationId xmlns:a16="http://schemas.microsoft.com/office/drawing/2014/main" id="{70373268-F3A7-4FF3-8072-B191F56F19A0}"/>
            </a:ext>
          </a:extLst>
        </xdr:cNvPr>
        <xdr:cNvCxnSpPr/>
      </xdr:nvCxnSpPr>
      <xdr:spPr>
        <a:xfrm>
          <a:off x="2019300" y="57928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41728</xdr:rowOff>
    </xdr:from>
    <xdr:to>
      <xdr:col>6</xdr:col>
      <xdr:colOff>38100</xdr:colOff>
      <xdr:row>39</xdr:row>
      <xdr:rowOff>143328</xdr:rowOff>
    </xdr:to>
    <xdr:sp macro="" textlink="">
      <xdr:nvSpPr>
        <xdr:cNvPr id="86" name="楕円 85">
          <a:extLst>
            <a:ext uri="{FF2B5EF4-FFF2-40B4-BE49-F238E27FC236}">
              <a16:creationId xmlns:a16="http://schemas.microsoft.com/office/drawing/2014/main" id="{9B934E16-E889-401A-A416-E88BCAD49EA7}"/>
            </a:ext>
          </a:extLst>
        </xdr:cNvPr>
        <xdr:cNvSpPr/>
      </xdr:nvSpPr>
      <xdr:spPr>
        <a:xfrm>
          <a:off x="1079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134983</xdr:rowOff>
    </xdr:from>
    <xdr:to>
      <xdr:col>10</xdr:col>
      <xdr:colOff>114300</xdr:colOff>
      <xdr:row>39</xdr:row>
      <xdr:rowOff>92528</xdr:rowOff>
    </xdr:to>
    <xdr:cxnSp macro="">
      <xdr:nvCxnSpPr>
        <xdr:cNvPr id="87" name="直線コネクタ 86">
          <a:extLst>
            <a:ext uri="{FF2B5EF4-FFF2-40B4-BE49-F238E27FC236}">
              <a16:creationId xmlns:a16="http://schemas.microsoft.com/office/drawing/2014/main" id="{E49DF83B-29D9-40BD-8D90-B00174E65073}"/>
            </a:ext>
          </a:extLst>
        </xdr:cNvPr>
        <xdr:cNvCxnSpPr/>
      </xdr:nvCxnSpPr>
      <xdr:spPr>
        <a:xfrm flipV="1">
          <a:off x="1130300" y="5792833"/>
          <a:ext cx="889000" cy="98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159855</xdr:rowOff>
    </xdr:from>
    <xdr:ext cx="405111" cy="259045"/>
    <xdr:sp macro="" textlink="">
      <xdr:nvSpPr>
        <xdr:cNvPr id="88" name="n_1mainValue【図書館】&#10;有形固定資産減価償却率">
          <a:extLst>
            <a:ext uri="{FF2B5EF4-FFF2-40B4-BE49-F238E27FC236}">
              <a16:creationId xmlns:a16="http://schemas.microsoft.com/office/drawing/2014/main" id="{6ED83AC5-4FF6-4CC9-B2F0-568970217946}"/>
            </a:ext>
          </a:extLst>
        </xdr:cNvPr>
        <xdr:cNvSpPr txBox="1"/>
      </xdr:nvSpPr>
      <xdr:spPr>
        <a:xfrm>
          <a:off x="35820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86377</xdr:rowOff>
    </xdr:from>
    <xdr:ext cx="405111" cy="259045"/>
    <xdr:sp macro="" textlink="">
      <xdr:nvSpPr>
        <xdr:cNvPr id="89" name="n_2mainValue【図書館】&#10;有形固定資産減価償却率">
          <a:extLst>
            <a:ext uri="{FF2B5EF4-FFF2-40B4-BE49-F238E27FC236}">
              <a16:creationId xmlns:a16="http://schemas.microsoft.com/office/drawing/2014/main" id="{FA377B23-C9D5-4FBD-A583-1BFE1B15D03D}"/>
            </a:ext>
          </a:extLst>
        </xdr:cNvPr>
        <xdr:cNvSpPr txBox="1"/>
      </xdr:nvSpPr>
      <xdr:spPr>
        <a:xfrm>
          <a:off x="2705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30860</xdr:rowOff>
    </xdr:from>
    <xdr:ext cx="340478" cy="259045"/>
    <xdr:sp macro="" textlink="">
      <xdr:nvSpPr>
        <xdr:cNvPr id="90" name="n_3mainValue【図書館】&#10;有形固定資産減価償却率">
          <a:extLst>
            <a:ext uri="{FF2B5EF4-FFF2-40B4-BE49-F238E27FC236}">
              <a16:creationId xmlns:a16="http://schemas.microsoft.com/office/drawing/2014/main" id="{BC9B77E2-6382-40DA-ABF4-6F3646BEDE3C}"/>
            </a:ext>
          </a:extLst>
        </xdr:cNvPr>
        <xdr:cNvSpPr txBox="1"/>
      </xdr:nvSpPr>
      <xdr:spPr>
        <a:xfrm>
          <a:off x="1849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315FC0D7-4676-4038-AE6C-9327CE40FF63}"/>
            </a:ext>
          </a:extLst>
        </xdr:cNvPr>
        <xdr:cNvSpPr txBox="1"/>
      </xdr:nvSpPr>
      <xdr:spPr>
        <a:xfrm>
          <a:off x="927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158CA1-7824-46C8-98D6-E3E293271B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85BB5F3-335C-4315-AD81-2E3797F221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3FA260F-7A68-417C-9A09-09E88FFF27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133BB6C-AB91-452E-8705-4A1A99B6F4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9E109F9-B990-46F2-B717-FE26713082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57F6DFD-C8B6-4FA2-A20F-B4FA9F4F29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CCBE2B-1493-495C-A34A-FC1A07F9EB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E85810-94B7-48B7-BCB7-CE577B4141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4C95EF9-EC82-4832-A52F-4F020A3AB52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3B3A7D2-DC3A-442E-836E-EC091B4245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19E76D1-7E28-47AE-8006-92F6634CF8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4B9EC5A-ED21-476F-A22A-E137580F2C8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56769AD-5C17-4288-95EB-6A3BF00CFB2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2D2E363-A573-4B7B-8D99-C5F924D3ECA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9CF55D9-009A-44A5-8001-4248CA2149B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06375C1-9917-4774-8092-4C488A9E808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943E4FB-42AD-4980-A2F6-DD5BA8D5CA3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53FA0F8-C012-4AFE-8B49-9F8396065B6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B62EBA3-4AF1-468C-A23C-5E337DAD20D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89F2169-B04C-4B7D-B743-58C30CD5E70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04561E7-A5DE-4E99-91F2-3B81E2A429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2B23F73-A7DB-4256-8FEE-1CB4AA8242C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5025E82-F812-4AC6-9D53-9A4456F189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C0C0369E-875D-4412-B2A5-FC78C257E908}"/>
            </a:ext>
          </a:extLst>
        </xdr:cNvPr>
        <xdr:cNvCxnSpPr/>
      </xdr:nvCxnSpPr>
      <xdr:spPr>
        <a:xfrm flipV="1">
          <a:off x="10476865" y="5867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D7BECFC1-D685-4F09-BF3A-3B024BC04322}"/>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4AAE9A0D-A5C1-4C9C-B371-AF71F9475E4A}"/>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8" name="【図書館】&#10;一人当たり面積最大値テキスト">
          <a:extLst>
            <a:ext uri="{FF2B5EF4-FFF2-40B4-BE49-F238E27FC236}">
              <a16:creationId xmlns:a16="http://schemas.microsoft.com/office/drawing/2014/main" id="{E45203B3-308E-44F2-9F3E-38D92EBB423A}"/>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9" name="直線コネクタ 118">
          <a:extLst>
            <a:ext uri="{FF2B5EF4-FFF2-40B4-BE49-F238E27FC236}">
              <a16:creationId xmlns:a16="http://schemas.microsoft.com/office/drawing/2014/main" id="{528B272F-C6DE-4369-AD9E-EA2955D9A18F}"/>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id="{7DE5243C-87FA-4882-9E51-DD39970D3BAE}"/>
            </a:ext>
          </a:extLst>
        </xdr:cNvPr>
        <xdr:cNvSpPr txBox="1"/>
      </xdr:nvSpPr>
      <xdr:spPr>
        <a:xfrm>
          <a:off x="10515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1" name="フローチャート: 判断 120">
          <a:extLst>
            <a:ext uri="{FF2B5EF4-FFF2-40B4-BE49-F238E27FC236}">
              <a16:creationId xmlns:a16="http://schemas.microsoft.com/office/drawing/2014/main" id="{D054466C-B442-4DBF-8AAC-CDEA8A082759}"/>
            </a:ext>
          </a:extLst>
        </xdr:cNvPr>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2" name="フローチャート: 判断 121">
          <a:extLst>
            <a:ext uri="{FF2B5EF4-FFF2-40B4-BE49-F238E27FC236}">
              <a16:creationId xmlns:a16="http://schemas.microsoft.com/office/drawing/2014/main" id="{A4FE4272-9901-4880-97BD-8FF41FB1E577}"/>
            </a:ext>
          </a:extLst>
        </xdr:cNvPr>
        <xdr:cNvSpPr/>
      </xdr:nvSpPr>
      <xdr:spPr>
        <a:xfrm>
          <a:off x="9588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7637</xdr:rowOff>
    </xdr:from>
    <xdr:ext cx="469744" cy="259045"/>
    <xdr:sp macro="" textlink="">
      <xdr:nvSpPr>
        <xdr:cNvPr id="123" name="n_1aveValue【図書館】&#10;一人当たり面積">
          <a:extLst>
            <a:ext uri="{FF2B5EF4-FFF2-40B4-BE49-F238E27FC236}">
              <a16:creationId xmlns:a16="http://schemas.microsoft.com/office/drawing/2014/main" id="{20C2BBCA-29A1-4D6E-8D0A-A4D95B87B19B}"/>
            </a:ext>
          </a:extLst>
        </xdr:cNvPr>
        <xdr:cNvSpPr txBox="1"/>
      </xdr:nvSpPr>
      <xdr:spPr>
        <a:xfrm>
          <a:off x="93917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24" name="フローチャート: 判断 123">
          <a:extLst>
            <a:ext uri="{FF2B5EF4-FFF2-40B4-BE49-F238E27FC236}">
              <a16:creationId xmlns:a16="http://schemas.microsoft.com/office/drawing/2014/main" id="{8FF3AC0B-B92F-4A96-97A4-008E0A312A5F}"/>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60977</xdr:rowOff>
    </xdr:from>
    <xdr:ext cx="469744" cy="259045"/>
    <xdr:sp macro="" textlink="">
      <xdr:nvSpPr>
        <xdr:cNvPr id="125" name="n_2aveValue【図書館】&#10;一人当たり面積">
          <a:extLst>
            <a:ext uri="{FF2B5EF4-FFF2-40B4-BE49-F238E27FC236}">
              <a16:creationId xmlns:a16="http://schemas.microsoft.com/office/drawing/2014/main" id="{5976C54F-543F-4022-A9CD-451F743C69DF}"/>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6350</xdr:rowOff>
    </xdr:from>
    <xdr:to>
      <xdr:col>41</xdr:col>
      <xdr:colOff>101600</xdr:colOff>
      <xdr:row>39</xdr:row>
      <xdr:rowOff>107950</xdr:rowOff>
    </xdr:to>
    <xdr:sp macro="" textlink="">
      <xdr:nvSpPr>
        <xdr:cNvPr id="126" name="フローチャート: 判断 125">
          <a:extLst>
            <a:ext uri="{FF2B5EF4-FFF2-40B4-BE49-F238E27FC236}">
              <a16:creationId xmlns:a16="http://schemas.microsoft.com/office/drawing/2014/main" id="{6E3E380B-03B2-4508-91F3-16B9D9A05E77}"/>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99077</xdr:rowOff>
    </xdr:from>
    <xdr:ext cx="469744" cy="259045"/>
    <xdr:sp macro="" textlink="">
      <xdr:nvSpPr>
        <xdr:cNvPr id="127" name="n_3aveValue【図書館】&#10;一人当たり面積">
          <a:extLst>
            <a:ext uri="{FF2B5EF4-FFF2-40B4-BE49-F238E27FC236}">
              <a16:creationId xmlns:a16="http://schemas.microsoft.com/office/drawing/2014/main" id="{619AE464-9A73-4734-A001-1560AD36283F}"/>
            </a:ext>
          </a:extLst>
        </xdr:cNvPr>
        <xdr:cNvSpPr txBox="1"/>
      </xdr:nvSpPr>
      <xdr:spPr>
        <a:xfrm>
          <a:off x="7626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170180</xdr:rowOff>
    </xdr:from>
    <xdr:to>
      <xdr:col>36</xdr:col>
      <xdr:colOff>165100</xdr:colOff>
      <xdr:row>39</xdr:row>
      <xdr:rowOff>100330</xdr:rowOff>
    </xdr:to>
    <xdr:sp macro="" textlink="">
      <xdr:nvSpPr>
        <xdr:cNvPr id="128" name="フローチャート: 判断 127">
          <a:extLst>
            <a:ext uri="{FF2B5EF4-FFF2-40B4-BE49-F238E27FC236}">
              <a16:creationId xmlns:a16="http://schemas.microsoft.com/office/drawing/2014/main" id="{FFEDBC42-8B57-450C-A2D8-58A61A421168}"/>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116857</xdr:rowOff>
    </xdr:from>
    <xdr:ext cx="469744" cy="259045"/>
    <xdr:sp macro="" textlink="">
      <xdr:nvSpPr>
        <xdr:cNvPr id="129" name="n_4aveValue【図書館】&#10;一人当たり面積">
          <a:extLst>
            <a:ext uri="{FF2B5EF4-FFF2-40B4-BE49-F238E27FC236}">
              <a16:creationId xmlns:a16="http://schemas.microsoft.com/office/drawing/2014/main" id="{BD44D601-E574-41EF-9076-A5ED72CABE2B}"/>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B746C3C-8F15-4A7E-B706-5A6EB8579F8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DDA028-96D4-4FFC-97F7-346B20E50C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715EB3C-06DA-4A23-B299-0BE3A55EF0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E7C1F5B-3EA6-45E4-9D98-5F15F928E5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10388307-EECE-4AD6-95DE-F847B7404FB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166370</xdr:rowOff>
    </xdr:from>
    <xdr:to>
      <xdr:col>55</xdr:col>
      <xdr:colOff>50800</xdr:colOff>
      <xdr:row>38</xdr:row>
      <xdr:rowOff>96520</xdr:rowOff>
    </xdr:to>
    <xdr:sp macro="" textlink="">
      <xdr:nvSpPr>
        <xdr:cNvPr id="135" name="楕円 134">
          <a:extLst>
            <a:ext uri="{FF2B5EF4-FFF2-40B4-BE49-F238E27FC236}">
              <a16:creationId xmlns:a16="http://schemas.microsoft.com/office/drawing/2014/main" id="{C214E583-680F-4C60-977F-B2CB174348AA}"/>
            </a:ext>
          </a:extLst>
        </xdr:cNvPr>
        <xdr:cNvSpPr/>
      </xdr:nvSpPr>
      <xdr:spPr>
        <a:xfrm>
          <a:off x="10426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17797</xdr:rowOff>
    </xdr:from>
    <xdr:ext cx="469744" cy="259045"/>
    <xdr:sp macro="" textlink="">
      <xdr:nvSpPr>
        <xdr:cNvPr id="136" name="【図書館】&#10;一人当たり面積該当値テキスト">
          <a:extLst>
            <a:ext uri="{FF2B5EF4-FFF2-40B4-BE49-F238E27FC236}">
              <a16:creationId xmlns:a16="http://schemas.microsoft.com/office/drawing/2014/main" id="{C30F9C5D-097C-4A66-9BFB-E7C4719B1963}"/>
            </a:ext>
          </a:extLst>
        </xdr:cNvPr>
        <xdr:cNvSpPr txBox="1"/>
      </xdr:nvSpPr>
      <xdr:spPr>
        <a:xfrm>
          <a:off x="1051560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137" name="楕円 136">
          <a:extLst>
            <a:ext uri="{FF2B5EF4-FFF2-40B4-BE49-F238E27FC236}">
              <a16:creationId xmlns:a16="http://schemas.microsoft.com/office/drawing/2014/main" id="{46930168-E739-4887-AF1E-E95A393D1438}"/>
            </a:ext>
          </a:extLst>
        </xdr:cNvPr>
        <xdr:cNvSpPr/>
      </xdr:nvSpPr>
      <xdr:spPr>
        <a:xfrm>
          <a:off x="958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45720</xdr:rowOff>
    </xdr:from>
    <xdr:to>
      <xdr:col>55</xdr:col>
      <xdr:colOff>0</xdr:colOff>
      <xdr:row>38</xdr:row>
      <xdr:rowOff>60960</xdr:rowOff>
    </xdr:to>
    <xdr:cxnSp macro="">
      <xdr:nvCxnSpPr>
        <xdr:cNvPr id="138" name="直線コネクタ 137">
          <a:extLst>
            <a:ext uri="{FF2B5EF4-FFF2-40B4-BE49-F238E27FC236}">
              <a16:creationId xmlns:a16="http://schemas.microsoft.com/office/drawing/2014/main" id="{961F8DDD-49D9-4DC8-A83B-7E896D53A6E1}"/>
            </a:ext>
          </a:extLst>
        </xdr:cNvPr>
        <xdr:cNvCxnSpPr/>
      </xdr:nvCxnSpPr>
      <xdr:spPr>
        <a:xfrm flipV="1">
          <a:off x="9639300" y="6560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9" name="楕円 138">
          <a:extLst>
            <a:ext uri="{FF2B5EF4-FFF2-40B4-BE49-F238E27FC236}">
              <a16:creationId xmlns:a16="http://schemas.microsoft.com/office/drawing/2014/main" id="{BDD3C418-24E2-44B7-BAAE-0785B36538FB}"/>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60960</xdr:rowOff>
    </xdr:from>
    <xdr:to>
      <xdr:col>50</xdr:col>
      <xdr:colOff>114300</xdr:colOff>
      <xdr:row>38</xdr:row>
      <xdr:rowOff>76200</xdr:rowOff>
    </xdr:to>
    <xdr:cxnSp macro="">
      <xdr:nvCxnSpPr>
        <xdr:cNvPr id="140" name="直線コネクタ 139">
          <a:extLst>
            <a:ext uri="{FF2B5EF4-FFF2-40B4-BE49-F238E27FC236}">
              <a16:creationId xmlns:a16="http://schemas.microsoft.com/office/drawing/2014/main" id="{26BA9B97-B940-4006-90F7-5D94775F4FD5}"/>
            </a:ext>
          </a:extLst>
        </xdr:cNvPr>
        <xdr:cNvCxnSpPr/>
      </xdr:nvCxnSpPr>
      <xdr:spPr>
        <a:xfrm flipV="1">
          <a:off x="8750300" y="6576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40640</xdr:rowOff>
    </xdr:from>
    <xdr:to>
      <xdr:col>41</xdr:col>
      <xdr:colOff>101600</xdr:colOff>
      <xdr:row>38</xdr:row>
      <xdr:rowOff>142240</xdr:rowOff>
    </xdr:to>
    <xdr:sp macro="" textlink="">
      <xdr:nvSpPr>
        <xdr:cNvPr id="141" name="楕円 140">
          <a:extLst>
            <a:ext uri="{FF2B5EF4-FFF2-40B4-BE49-F238E27FC236}">
              <a16:creationId xmlns:a16="http://schemas.microsoft.com/office/drawing/2014/main" id="{4EF34DC6-6A11-4AE4-855E-F821E08101C2}"/>
            </a:ext>
          </a:extLst>
        </xdr:cNvPr>
        <xdr:cNvSpPr/>
      </xdr:nvSpPr>
      <xdr:spPr>
        <a:xfrm>
          <a:off x="781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91440</xdr:rowOff>
    </xdr:to>
    <xdr:cxnSp macro="">
      <xdr:nvCxnSpPr>
        <xdr:cNvPr id="142" name="直線コネクタ 141">
          <a:extLst>
            <a:ext uri="{FF2B5EF4-FFF2-40B4-BE49-F238E27FC236}">
              <a16:creationId xmlns:a16="http://schemas.microsoft.com/office/drawing/2014/main" id="{7D8456EE-8C34-437A-968E-5388E3824F73}"/>
            </a:ext>
          </a:extLst>
        </xdr:cNvPr>
        <xdr:cNvCxnSpPr/>
      </xdr:nvCxnSpPr>
      <xdr:spPr>
        <a:xfrm flipV="1">
          <a:off x="7861300" y="6591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74930</xdr:rowOff>
    </xdr:from>
    <xdr:to>
      <xdr:col>36</xdr:col>
      <xdr:colOff>165100</xdr:colOff>
      <xdr:row>40</xdr:row>
      <xdr:rowOff>5080</xdr:rowOff>
    </xdr:to>
    <xdr:sp macro="" textlink="">
      <xdr:nvSpPr>
        <xdr:cNvPr id="143" name="楕円 142">
          <a:extLst>
            <a:ext uri="{FF2B5EF4-FFF2-40B4-BE49-F238E27FC236}">
              <a16:creationId xmlns:a16="http://schemas.microsoft.com/office/drawing/2014/main" id="{9C07B08F-A2FA-437C-83D9-A4F630F16928}"/>
            </a:ext>
          </a:extLst>
        </xdr:cNvPr>
        <xdr:cNvSpPr/>
      </xdr:nvSpPr>
      <xdr:spPr>
        <a:xfrm>
          <a:off x="6921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91440</xdr:rowOff>
    </xdr:from>
    <xdr:to>
      <xdr:col>41</xdr:col>
      <xdr:colOff>50800</xdr:colOff>
      <xdr:row>39</xdr:row>
      <xdr:rowOff>125730</xdr:rowOff>
    </xdr:to>
    <xdr:cxnSp macro="">
      <xdr:nvCxnSpPr>
        <xdr:cNvPr id="144" name="直線コネクタ 143">
          <a:extLst>
            <a:ext uri="{FF2B5EF4-FFF2-40B4-BE49-F238E27FC236}">
              <a16:creationId xmlns:a16="http://schemas.microsoft.com/office/drawing/2014/main" id="{3BE530AC-9146-462A-9047-A7C58C9E6882}"/>
            </a:ext>
          </a:extLst>
        </xdr:cNvPr>
        <xdr:cNvCxnSpPr/>
      </xdr:nvCxnSpPr>
      <xdr:spPr>
        <a:xfrm flipV="1">
          <a:off x="6972300" y="6606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128287</xdr:rowOff>
    </xdr:from>
    <xdr:ext cx="469744" cy="259045"/>
    <xdr:sp macro="" textlink="">
      <xdr:nvSpPr>
        <xdr:cNvPr id="145" name="n_1mainValue【図書館】&#10;一人当たり面積">
          <a:extLst>
            <a:ext uri="{FF2B5EF4-FFF2-40B4-BE49-F238E27FC236}">
              <a16:creationId xmlns:a16="http://schemas.microsoft.com/office/drawing/2014/main" id="{A81DB88E-666D-40EA-AB00-6D9576FF4644}"/>
            </a:ext>
          </a:extLst>
        </xdr:cNvPr>
        <xdr:cNvSpPr txBox="1"/>
      </xdr:nvSpPr>
      <xdr:spPr>
        <a:xfrm>
          <a:off x="9391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a:extLst>
            <a:ext uri="{FF2B5EF4-FFF2-40B4-BE49-F238E27FC236}">
              <a16:creationId xmlns:a16="http://schemas.microsoft.com/office/drawing/2014/main" id="{9E8092C2-4EB8-4A7F-8442-2F273629ECE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158767</xdr:rowOff>
    </xdr:from>
    <xdr:ext cx="469744" cy="259045"/>
    <xdr:sp macro="" textlink="">
      <xdr:nvSpPr>
        <xdr:cNvPr id="147" name="n_3mainValue【図書館】&#10;一人当たり面積">
          <a:extLst>
            <a:ext uri="{FF2B5EF4-FFF2-40B4-BE49-F238E27FC236}">
              <a16:creationId xmlns:a16="http://schemas.microsoft.com/office/drawing/2014/main" id="{0C10731F-4545-4B5D-8292-C92202ECD0E4}"/>
            </a:ext>
          </a:extLst>
        </xdr:cNvPr>
        <xdr:cNvSpPr txBox="1"/>
      </xdr:nvSpPr>
      <xdr:spPr>
        <a:xfrm>
          <a:off x="7626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8" name="n_4mainValue【図書館】&#10;一人当たり面積">
          <a:extLst>
            <a:ext uri="{FF2B5EF4-FFF2-40B4-BE49-F238E27FC236}">
              <a16:creationId xmlns:a16="http://schemas.microsoft.com/office/drawing/2014/main" id="{FF730478-8AE3-4922-B57D-1C02AAC6FCA9}"/>
            </a:ext>
          </a:extLst>
        </xdr:cNvPr>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DF2DD29-A946-40EE-AA54-1126DD642D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3700E17-5238-481C-B526-E7207AF049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E148DEE-3307-4896-B41C-C9B45F8B5A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86B71B6-FAF9-4C58-858E-78AE30F6D9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D2669A2-6E61-4AA7-81EF-68F3CFAF4E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7732B26-AC82-4F53-BA61-118F853B53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AC43940-CB0D-4C41-831A-2C3130DBF7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57C988C-09BD-4963-9638-6D2EBF3FB3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1C8F0EC-66EE-4996-83DF-6DC52D747D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A7637DA-B563-4892-9CED-661F1E74B2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21338A4-2642-4AD9-9F69-16B04CDF51D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F319604-9EE2-4389-A5FF-D8468168737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D33DC49-FCF1-42BE-8359-45747F4574B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B89638E-2139-49C6-980A-E94150F0565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D5A5C065-B99C-4B2C-80D9-6092A73FF75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160651A-1B2C-4C6E-B6FC-4024107753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E9E3752-16A5-4083-9998-DEDA81F7AC7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5BBAD15-528D-4A5B-BA1B-4ED31B088B2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77691BC-1F5C-46E8-86AB-0E7409AC4DF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DCC9545-7BCD-4696-9D5A-D3BCBF494F7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552C821-F554-45FF-9637-EB7E43E2C10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D7DA36E-DBAA-454F-9E61-93CAC2E938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C7D3D09-2F55-45E1-809E-9AF9AF3FC11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2881CA4E-619D-4E9E-92D8-7C37806B82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3" name="直線コネクタ 172">
          <a:extLst>
            <a:ext uri="{FF2B5EF4-FFF2-40B4-BE49-F238E27FC236}">
              <a16:creationId xmlns:a16="http://schemas.microsoft.com/office/drawing/2014/main" id="{A87EE799-413A-4F6B-B856-2FBA688BDA03}"/>
            </a:ext>
          </a:extLst>
        </xdr:cNvPr>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DA0DB6D0-3D66-4F70-A592-F19092B90C4A}"/>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5" name="直線コネクタ 174">
          <a:extLst>
            <a:ext uri="{FF2B5EF4-FFF2-40B4-BE49-F238E27FC236}">
              <a16:creationId xmlns:a16="http://schemas.microsoft.com/office/drawing/2014/main" id="{482D9316-A9A1-4152-9EC0-6439B7B4781C}"/>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399A0D6C-B8A7-43BB-9810-608C5272C8EB}"/>
            </a:ext>
          </a:extLst>
        </xdr:cNvPr>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7" name="直線コネクタ 176">
          <a:extLst>
            <a:ext uri="{FF2B5EF4-FFF2-40B4-BE49-F238E27FC236}">
              <a16:creationId xmlns:a16="http://schemas.microsoft.com/office/drawing/2014/main" id="{1CF132AE-5D4C-4937-8BAF-1759D06A3693}"/>
            </a:ext>
          </a:extLst>
        </xdr:cNvPr>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E6914E9-35EF-47D2-A777-E5C1F0387ACC}"/>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9" name="フローチャート: 判断 178">
          <a:extLst>
            <a:ext uri="{FF2B5EF4-FFF2-40B4-BE49-F238E27FC236}">
              <a16:creationId xmlns:a16="http://schemas.microsoft.com/office/drawing/2014/main" id="{66DB7A96-9D59-421A-ACAC-28DAD8BE34B4}"/>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80" name="フローチャート: 判断 179">
          <a:extLst>
            <a:ext uri="{FF2B5EF4-FFF2-40B4-BE49-F238E27FC236}">
              <a16:creationId xmlns:a16="http://schemas.microsoft.com/office/drawing/2014/main" id="{3342969F-323C-41BB-B0B9-CEDB929F4CE2}"/>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158767</xdr:rowOff>
    </xdr:from>
    <xdr:ext cx="405111" cy="259045"/>
    <xdr:sp macro="" textlink="">
      <xdr:nvSpPr>
        <xdr:cNvPr id="181" name="n_1aveValue【体育館・プール】&#10;有形固定資産減価償却率">
          <a:extLst>
            <a:ext uri="{FF2B5EF4-FFF2-40B4-BE49-F238E27FC236}">
              <a16:creationId xmlns:a16="http://schemas.microsoft.com/office/drawing/2014/main" id="{00C4A9BA-D5A2-4F28-B3EA-5E0093046F2E}"/>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80645</xdr:rowOff>
    </xdr:from>
    <xdr:to>
      <xdr:col>15</xdr:col>
      <xdr:colOff>101600</xdr:colOff>
      <xdr:row>61</xdr:row>
      <xdr:rowOff>10795</xdr:rowOff>
    </xdr:to>
    <xdr:sp macro="" textlink="">
      <xdr:nvSpPr>
        <xdr:cNvPr id="182" name="フローチャート: 判断 181">
          <a:extLst>
            <a:ext uri="{FF2B5EF4-FFF2-40B4-BE49-F238E27FC236}">
              <a16:creationId xmlns:a16="http://schemas.microsoft.com/office/drawing/2014/main" id="{BF6F7196-FCA4-4587-A2E7-71EB67DDDA1E}"/>
            </a:ext>
          </a:extLst>
        </xdr:cNvPr>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1922</xdr:rowOff>
    </xdr:from>
    <xdr:ext cx="405111" cy="259045"/>
    <xdr:sp macro="" textlink="">
      <xdr:nvSpPr>
        <xdr:cNvPr id="183" name="n_2aveValue【体育館・プール】&#10;有形固定資産減価償却率">
          <a:extLst>
            <a:ext uri="{FF2B5EF4-FFF2-40B4-BE49-F238E27FC236}">
              <a16:creationId xmlns:a16="http://schemas.microsoft.com/office/drawing/2014/main" id="{C390D352-5D77-4C57-BF25-A43A46B6B9F9}"/>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65405</xdr:rowOff>
    </xdr:from>
    <xdr:to>
      <xdr:col>10</xdr:col>
      <xdr:colOff>165100</xdr:colOff>
      <xdr:row>60</xdr:row>
      <xdr:rowOff>167005</xdr:rowOff>
    </xdr:to>
    <xdr:sp macro="" textlink="">
      <xdr:nvSpPr>
        <xdr:cNvPr id="184" name="フローチャート: 判断 183">
          <a:extLst>
            <a:ext uri="{FF2B5EF4-FFF2-40B4-BE49-F238E27FC236}">
              <a16:creationId xmlns:a16="http://schemas.microsoft.com/office/drawing/2014/main" id="{FC05F080-4155-49C6-ACE1-D4B207D51F52}"/>
            </a:ext>
          </a:extLst>
        </xdr:cNvPr>
        <xdr:cNvSpPr/>
      </xdr:nvSpPr>
      <xdr:spPr>
        <a:xfrm>
          <a:off x="1968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158132</xdr:rowOff>
    </xdr:from>
    <xdr:ext cx="405111" cy="259045"/>
    <xdr:sp macro="" textlink="">
      <xdr:nvSpPr>
        <xdr:cNvPr id="185" name="n_3aveValue【体育館・プール】&#10;有形固定資産減価償却率">
          <a:extLst>
            <a:ext uri="{FF2B5EF4-FFF2-40B4-BE49-F238E27FC236}">
              <a16:creationId xmlns:a16="http://schemas.microsoft.com/office/drawing/2014/main" id="{41A7A089-5906-46ED-9D70-5BC70F14B662}"/>
            </a:ext>
          </a:extLst>
        </xdr:cNvPr>
        <xdr:cNvSpPr txBox="1"/>
      </xdr:nvSpPr>
      <xdr:spPr>
        <a:xfrm>
          <a:off x="1816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46355</xdr:rowOff>
    </xdr:from>
    <xdr:to>
      <xdr:col>6</xdr:col>
      <xdr:colOff>38100</xdr:colOff>
      <xdr:row>60</xdr:row>
      <xdr:rowOff>147955</xdr:rowOff>
    </xdr:to>
    <xdr:sp macro="" textlink="">
      <xdr:nvSpPr>
        <xdr:cNvPr id="186" name="フローチャート: 判断 185">
          <a:extLst>
            <a:ext uri="{FF2B5EF4-FFF2-40B4-BE49-F238E27FC236}">
              <a16:creationId xmlns:a16="http://schemas.microsoft.com/office/drawing/2014/main" id="{0EF0E791-8CB4-4811-9A11-B494E9FC1188}"/>
            </a:ext>
          </a:extLst>
        </xdr:cNvPr>
        <xdr:cNvSpPr/>
      </xdr:nvSpPr>
      <xdr:spPr>
        <a:xfrm>
          <a:off x="107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139082</xdr:rowOff>
    </xdr:from>
    <xdr:ext cx="405111" cy="259045"/>
    <xdr:sp macro="" textlink="">
      <xdr:nvSpPr>
        <xdr:cNvPr id="187" name="n_4aveValue【体育館・プール】&#10;有形固定資産減価償却率">
          <a:extLst>
            <a:ext uri="{FF2B5EF4-FFF2-40B4-BE49-F238E27FC236}">
              <a16:creationId xmlns:a16="http://schemas.microsoft.com/office/drawing/2014/main" id="{30C6F4C8-850B-418B-9FCB-BB3CE2B45783}"/>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43AB183-B4E6-470B-B2D6-B892A7A00E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0259EFB-8B39-47D4-A7B0-3291B5BC5D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CB383BA-0A2A-4534-B4D0-E9E55C06AE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DC717E7-9ED9-454C-8A75-2D39C63906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20F25A83-7A50-4654-AB01-2B4794DE56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93" name="楕円 192">
          <a:extLst>
            <a:ext uri="{FF2B5EF4-FFF2-40B4-BE49-F238E27FC236}">
              <a16:creationId xmlns:a16="http://schemas.microsoft.com/office/drawing/2014/main" id="{4C1CB1EB-B264-419D-9FBA-D882597CDA5B}"/>
            </a:ext>
          </a:extLst>
        </xdr:cNvPr>
        <xdr:cNvSpPr/>
      </xdr:nvSpPr>
      <xdr:spPr>
        <a:xfrm>
          <a:off x="4584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7DD930C8-880E-4746-BA5F-DFB792286C95}"/>
            </a:ext>
          </a:extLst>
        </xdr:cNvPr>
        <xdr:cNvSpPr txBox="1"/>
      </xdr:nvSpPr>
      <xdr:spPr>
        <a:xfrm>
          <a:off x="4673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95" name="楕円 194">
          <a:extLst>
            <a:ext uri="{FF2B5EF4-FFF2-40B4-BE49-F238E27FC236}">
              <a16:creationId xmlns:a16="http://schemas.microsoft.com/office/drawing/2014/main" id="{8FAE841A-4A9A-48A2-BF85-F02AE2251552}"/>
            </a:ext>
          </a:extLst>
        </xdr:cNvPr>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158115</xdr:rowOff>
    </xdr:to>
    <xdr:cxnSp macro="">
      <xdr:nvCxnSpPr>
        <xdr:cNvPr id="196" name="直線コネクタ 195">
          <a:extLst>
            <a:ext uri="{FF2B5EF4-FFF2-40B4-BE49-F238E27FC236}">
              <a16:creationId xmlns:a16="http://schemas.microsoft.com/office/drawing/2014/main" id="{AB53E577-676F-4065-A585-3A1C2E39F88F}"/>
            </a:ext>
          </a:extLst>
        </xdr:cNvPr>
        <xdr:cNvCxnSpPr/>
      </xdr:nvCxnSpPr>
      <xdr:spPr>
        <a:xfrm>
          <a:off x="3797300" y="104108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7" name="楕円 196">
          <a:extLst>
            <a:ext uri="{FF2B5EF4-FFF2-40B4-BE49-F238E27FC236}">
              <a16:creationId xmlns:a16="http://schemas.microsoft.com/office/drawing/2014/main" id="{5AD63817-8CAD-4AFC-A495-20D33111848B}"/>
            </a:ext>
          </a:extLst>
        </xdr:cNvPr>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123825</xdr:rowOff>
    </xdr:to>
    <xdr:cxnSp macro="">
      <xdr:nvCxnSpPr>
        <xdr:cNvPr id="198" name="直線コネクタ 197">
          <a:extLst>
            <a:ext uri="{FF2B5EF4-FFF2-40B4-BE49-F238E27FC236}">
              <a16:creationId xmlns:a16="http://schemas.microsoft.com/office/drawing/2014/main" id="{BE6D7E0D-AFB0-4304-AF16-BBF4B547329A}"/>
            </a:ext>
          </a:extLst>
        </xdr:cNvPr>
        <xdr:cNvCxnSpPr/>
      </xdr:nvCxnSpPr>
      <xdr:spPr>
        <a:xfrm>
          <a:off x="2908300" y="1037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9" name="楕円 198">
          <a:extLst>
            <a:ext uri="{FF2B5EF4-FFF2-40B4-BE49-F238E27FC236}">
              <a16:creationId xmlns:a16="http://schemas.microsoft.com/office/drawing/2014/main" id="{F6ADCF15-327D-4B0C-8DA5-12AE78C1CEFC}"/>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60</xdr:row>
      <xdr:rowOff>87630</xdr:rowOff>
    </xdr:to>
    <xdr:cxnSp macro="">
      <xdr:nvCxnSpPr>
        <xdr:cNvPr id="200" name="直線コネクタ 199">
          <a:extLst>
            <a:ext uri="{FF2B5EF4-FFF2-40B4-BE49-F238E27FC236}">
              <a16:creationId xmlns:a16="http://schemas.microsoft.com/office/drawing/2014/main" id="{21006612-8C06-444F-98B4-3052B7400F74}"/>
            </a:ext>
          </a:extLst>
        </xdr:cNvPr>
        <xdr:cNvCxnSpPr/>
      </xdr:nvCxnSpPr>
      <xdr:spPr>
        <a:xfrm>
          <a:off x="2019300" y="1033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201" name="楕円 200">
          <a:extLst>
            <a:ext uri="{FF2B5EF4-FFF2-40B4-BE49-F238E27FC236}">
              <a16:creationId xmlns:a16="http://schemas.microsoft.com/office/drawing/2014/main" id="{05F2CB29-01B0-488D-88E2-CECF053F635A}"/>
            </a:ext>
          </a:extLst>
        </xdr:cNvPr>
        <xdr:cNvSpPr/>
      </xdr:nvSpPr>
      <xdr:spPr>
        <a:xfrm>
          <a:off x="107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49530</xdr:rowOff>
    </xdr:to>
    <xdr:cxnSp macro="">
      <xdr:nvCxnSpPr>
        <xdr:cNvPr id="202" name="直線コネクタ 201">
          <a:extLst>
            <a:ext uri="{FF2B5EF4-FFF2-40B4-BE49-F238E27FC236}">
              <a16:creationId xmlns:a16="http://schemas.microsoft.com/office/drawing/2014/main" id="{99F89E94-5F51-4CB4-9058-48C726F6B4D2}"/>
            </a:ext>
          </a:extLst>
        </xdr:cNvPr>
        <xdr:cNvCxnSpPr/>
      </xdr:nvCxnSpPr>
      <xdr:spPr>
        <a:xfrm>
          <a:off x="1130300" y="102908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203" name="n_1mainValue【体育館・プール】&#10;有形固定資産減価償却率">
          <a:extLst>
            <a:ext uri="{FF2B5EF4-FFF2-40B4-BE49-F238E27FC236}">
              <a16:creationId xmlns:a16="http://schemas.microsoft.com/office/drawing/2014/main" id="{11983733-A225-403E-A86A-02D8E8CE123B}"/>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154957</xdr:rowOff>
    </xdr:from>
    <xdr:ext cx="405111" cy="259045"/>
    <xdr:sp macro="" textlink="">
      <xdr:nvSpPr>
        <xdr:cNvPr id="204" name="n_2mainValue【体育館・プール】&#10;有形固定資産減価償却率">
          <a:extLst>
            <a:ext uri="{FF2B5EF4-FFF2-40B4-BE49-F238E27FC236}">
              <a16:creationId xmlns:a16="http://schemas.microsoft.com/office/drawing/2014/main" id="{DABBDB8C-5FD1-487A-B870-2C6096138090}"/>
            </a:ext>
          </a:extLst>
        </xdr:cNvPr>
        <xdr:cNvSpPr txBox="1"/>
      </xdr:nvSpPr>
      <xdr:spPr>
        <a:xfrm>
          <a:off x="2705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205" name="n_3mainValue【体育館・プール】&#10;有形固定資産減価償却率">
          <a:extLst>
            <a:ext uri="{FF2B5EF4-FFF2-40B4-BE49-F238E27FC236}">
              <a16:creationId xmlns:a16="http://schemas.microsoft.com/office/drawing/2014/main" id="{5ABD5BD8-0203-4272-8DED-40C0D456AAC1}"/>
            </a:ext>
          </a:extLst>
        </xdr:cNvPr>
        <xdr:cNvSpPr txBox="1"/>
      </xdr:nvSpPr>
      <xdr:spPr>
        <a:xfrm>
          <a:off x="1816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6" name="n_4mainValue【体育館・プール】&#10;有形固定資産減価償却率">
          <a:extLst>
            <a:ext uri="{FF2B5EF4-FFF2-40B4-BE49-F238E27FC236}">
              <a16:creationId xmlns:a16="http://schemas.microsoft.com/office/drawing/2014/main" id="{D8FA1A7E-64A4-49CD-B604-38E151C2CB7D}"/>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CFBFF65-50FA-4477-97AA-4FF9D5C00D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749ECE8-B246-45E0-B237-63143DB304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653410F-5899-4469-95DE-1036511FC8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4E01474-BAC7-4FA9-8221-FAF7F93C788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BC5AA52-C7DF-498A-A11D-09DD5A2D06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19356E0-86B9-499D-9A88-DBDC158D38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F5AE23A-02E0-4A29-B2E7-7A17E5EFB1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8A1DC99-861A-4EC9-A476-800CDC4874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81A4436-954D-4C14-9090-621B3F05EC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3ED8931-F332-4EE3-8ABD-324FCCBFD28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EA4E84-33B5-43CD-B50D-80119199C4A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8C0A84EC-F631-4C5E-9A21-37BFC6F0849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47A8390-CA88-4FB9-B902-4D1E0DA4B74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D9250E4-B732-4300-B28F-7A3B47D8BAC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470FF14-82C4-408C-891A-E66E13F7790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6232C4F-A98A-4655-AE47-A05A5D45FD4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10FB853-163C-4ABB-9152-25B75621C1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10911883-FE6B-4306-8354-F9485929C89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08C4C26-FADA-4FC0-8768-451420AD301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820F646-F11D-4D5D-A104-152B0DBB270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9C69303-3781-4DE1-9035-65613135DA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267924D-8C72-4E2E-8DB5-6A8B32A546F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C95A0EC-3C75-4590-8554-5E1E545880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30" name="直線コネクタ 229">
          <a:extLst>
            <a:ext uri="{FF2B5EF4-FFF2-40B4-BE49-F238E27FC236}">
              <a16:creationId xmlns:a16="http://schemas.microsoft.com/office/drawing/2014/main" id="{040E8C42-90D2-48E5-BBD8-BF0AFE509821}"/>
            </a:ext>
          </a:extLst>
        </xdr:cNvPr>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1" name="【体育館・プール】&#10;一人当たり面積最小値テキスト">
          <a:extLst>
            <a:ext uri="{FF2B5EF4-FFF2-40B4-BE49-F238E27FC236}">
              <a16:creationId xmlns:a16="http://schemas.microsoft.com/office/drawing/2014/main" id="{2834D7F5-4BF1-494D-A516-07F19E13016B}"/>
            </a:ext>
          </a:extLst>
        </xdr:cNvPr>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2" name="直線コネクタ 231">
          <a:extLst>
            <a:ext uri="{FF2B5EF4-FFF2-40B4-BE49-F238E27FC236}">
              <a16:creationId xmlns:a16="http://schemas.microsoft.com/office/drawing/2014/main" id="{925FE54F-087D-4FDA-8B4A-554FD4435209}"/>
            </a:ext>
          </a:extLst>
        </xdr:cNvPr>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3" name="【体育館・プール】&#10;一人当たり面積最大値テキスト">
          <a:extLst>
            <a:ext uri="{FF2B5EF4-FFF2-40B4-BE49-F238E27FC236}">
              <a16:creationId xmlns:a16="http://schemas.microsoft.com/office/drawing/2014/main" id="{5043863A-D60D-47BB-8AEA-7CD09138647E}"/>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4" name="直線コネクタ 233">
          <a:extLst>
            <a:ext uri="{FF2B5EF4-FFF2-40B4-BE49-F238E27FC236}">
              <a16:creationId xmlns:a16="http://schemas.microsoft.com/office/drawing/2014/main" id="{46E240C6-8D37-444C-86C9-B79A00BDFDDF}"/>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100347</xdr:rowOff>
    </xdr:from>
    <xdr:ext cx="469744" cy="259045"/>
    <xdr:sp macro="" textlink="">
      <xdr:nvSpPr>
        <xdr:cNvPr id="235" name="【体育館・プール】&#10;一人当たり面積平均値テキスト">
          <a:extLst>
            <a:ext uri="{FF2B5EF4-FFF2-40B4-BE49-F238E27FC236}">
              <a16:creationId xmlns:a16="http://schemas.microsoft.com/office/drawing/2014/main" id="{3BD3E46F-05A6-4E06-A643-9DB13FC5F891}"/>
            </a:ext>
          </a:extLst>
        </xdr:cNvPr>
        <xdr:cNvSpPr txBox="1"/>
      </xdr:nvSpPr>
      <xdr:spPr>
        <a:xfrm>
          <a:off x="10515600" y="10387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6" name="フローチャート: 判断 235">
          <a:extLst>
            <a:ext uri="{FF2B5EF4-FFF2-40B4-BE49-F238E27FC236}">
              <a16:creationId xmlns:a16="http://schemas.microsoft.com/office/drawing/2014/main" id="{59D7D314-447A-4D03-8111-AE5326845D6C}"/>
            </a:ext>
          </a:extLst>
        </xdr:cNvPr>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7" name="フローチャート: 判断 236">
          <a:extLst>
            <a:ext uri="{FF2B5EF4-FFF2-40B4-BE49-F238E27FC236}">
              <a16:creationId xmlns:a16="http://schemas.microsoft.com/office/drawing/2014/main" id="{8AFB514E-E2BF-4DA4-A130-D711F4E97D7D}"/>
            </a:ext>
          </a:extLst>
        </xdr:cNvPr>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71137</xdr:rowOff>
    </xdr:from>
    <xdr:ext cx="469744" cy="259045"/>
    <xdr:sp macro="" textlink="">
      <xdr:nvSpPr>
        <xdr:cNvPr id="238" name="n_1aveValue【体育館・プール】&#10;一人当たり面積">
          <a:extLst>
            <a:ext uri="{FF2B5EF4-FFF2-40B4-BE49-F238E27FC236}">
              <a16:creationId xmlns:a16="http://schemas.microsoft.com/office/drawing/2014/main" id="{87478621-D71B-4897-B131-9D34BDFE31EF}"/>
            </a:ext>
          </a:extLst>
        </xdr:cNvPr>
        <xdr:cNvSpPr txBox="1"/>
      </xdr:nvSpPr>
      <xdr:spPr>
        <a:xfrm>
          <a:off x="93917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49530</xdr:rowOff>
    </xdr:from>
    <xdr:to>
      <xdr:col>46</xdr:col>
      <xdr:colOff>38100</xdr:colOff>
      <xdr:row>61</xdr:row>
      <xdr:rowOff>151130</xdr:rowOff>
    </xdr:to>
    <xdr:sp macro="" textlink="">
      <xdr:nvSpPr>
        <xdr:cNvPr id="239" name="フローチャート: 判断 238">
          <a:extLst>
            <a:ext uri="{FF2B5EF4-FFF2-40B4-BE49-F238E27FC236}">
              <a16:creationId xmlns:a16="http://schemas.microsoft.com/office/drawing/2014/main" id="{C823200D-779C-4EC5-BC49-33BFCBFFA1A7}"/>
            </a:ext>
          </a:extLst>
        </xdr:cNvPr>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142257</xdr:rowOff>
    </xdr:from>
    <xdr:ext cx="469744" cy="259045"/>
    <xdr:sp macro="" textlink="">
      <xdr:nvSpPr>
        <xdr:cNvPr id="240" name="n_2aveValue【体育館・プール】&#10;一人当たり面積">
          <a:extLst>
            <a:ext uri="{FF2B5EF4-FFF2-40B4-BE49-F238E27FC236}">
              <a16:creationId xmlns:a16="http://schemas.microsoft.com/office/drawing/2014/main" id="{346CFDD1-3332-4890-BBE5-F52F841773C3}"/>
            </a:ext>
          </a:extLst>
        </xdr:cNvPr>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58420</xdr:rowOff>
    </xdr:from>
    <xdr:to>
      <xdr:col>41</xdr:col>
      <xdr:colOff>101600</xdr:colOff>
      <xdr:row>62</xdr:row>
      <xdr:rowOff>160020</xdr:rowOff>
    </xdr:to>
    <xdr:sp macro="" textlink="">
      <xdr:nvSpPr>
        <xdr:cNvPr id="241" name="フローチャート: 判断 240">
          <a:extLst>
            <a:ext uri="{FF2B5EF4-FFF2-40B4-BE49-F238E27FC236}">
              <a16:creationId xmlns:a16="http://schemas.microsoft.com/office/drawing/2014/main" id="{B15FA906-04BB-4976-9AAF-CB37F4B10A9D}"/>
            </a:ext>
          </a:extLst>
        </xdr:cNvPr>
        <xdr:cNvSpPr/>
      </xdr:nvSpPr>
      <xdr:spPr>
        <a:xfrm>
          <a:off x="7810500" y="106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151147</xdr:rowOff>
    </xdr:from>
    <xdr:ext cx="469744" cy="259045"/>
    <xdr:sp macro="" textlink="">
      <xdr:nvSpPr>
        <xdr:cNvPr id="242" name="n_3aveValue【体育館・プール】&#10;一人当たり面積">
          <a:extLst>
            <a:ext uri="{FF2B5EF4-FFF2-40B4-BE49-F238E27FC236}">
              <a16:creationId xmlns:a16="http://schemas.microsoft.com/office/drawing/2014/main" id="{747C8518-5C79-498C-AF51-9BF7C3F29385}"/>
            </a:ext>
          </a:extLst>
        </xdr:cNvPr>
        <xdr:cNvSpPr txBox="1"/>
      </xdr:nvSpPr>
      <xdr:spPr>
        <a:xfrm>
          <a:off x="7626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55880</xdr:rowOff>
    </xdr:from>
    <xdr:to>
      <xdr:col>36</xdr:col>
      <xdr:colOff>165100</xdr:colOff>
      <xdr:row>62</xdr:row>
      <xdr:rowOff>157480</xdr:rowOff>
    </xdr:to>
    <xdr:sp macro="" textlink="">
      <xdr:nvSpPr>
        <xdr:cNvPr id="243" name="フローチャート: 判断 242">
          <a:extLst>
            <a:ext uri="{FF2B5EF4-FFF2-40B4-BE49-F238E27FC236}">
              <a16:creationId xmlns:a16="http://schemas.microsoft.com/office/drawing/2014/main" id="{133C1BDF-CA29-4E57-8B7B-9065812F682D}"/>
            </a:ext>
          </a:extLst>
        </xdr:cNvPr>
        <xdr:cNvSpPr/>
      </xdr:nvSpPr>
      <xdr:spPr>
        <a:xfrm>
          <a:off x="6921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148607</xdr:rowOff>
    </xdr:from>
    <xdr:ext cx="469744" cy="259045"/>
    <xdr:sp macro="" textlink="">
      <xdr:nvSpPr>
        <xdr:cNvPr id="244" name="n_4aveValue【体育館・プール】&#10;一人当たり面積">
          <a:extLst>
            <a:ext uri="{FF2B5EF4-FFF2-40B4-BE49-F238E27FC236}">
              <a16:creationId xmlns:a16="http://schemas.microsoft.com/office/drawing/2014/main" id="{909F1AF0-A4EE-4C8D-B77F-78BBB090202F}"/>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9C5BCF5-F156-452A-8CE6-988232B138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FB0A22D-0BAB-436C-8C4D-C9AFFBC6D3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3073D3C-4C50-465E-BFE6-B097612AC5B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5FC54CB-CDBE-436B-A55D-5E788E70E4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C5CD3F3-D596-4FF7-BAE3-24DF58C6EC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119380</xdr:rowOff>
    </xdr:from>
    <xdr:to>
      <xdr:col>55</xdr:col>
      <xdr:colOff>50800</xdr:colOff>
      <xdr:row>60</xdr:row>
      <xdr:rowOff>49530</xdr:rowOff>
    </xdr:to>
    <xdr:sp macro="" textlink="">
      <xdr:nvSpPr>
        <xdr:cNvPr id="250" name="楕円 249">
          <a:extLst>
            <a:ext uri="{FF2B5EF4-FFF2-40B4-BE49-F238E27FC236}">
              <a16:creationId xmlns:a16="http://schemas.microsoft.com/office/drawing/2014/main" id="{59716034-54F8-474B-AFE0-1E570071A0E9}"/>
            </a:ext>
          </a:extLst>
        </xdr:cNvPr>
        <xdr:cNvSpPr/>
      </xdr:nvSpPr>
      <xdr:spPr>
        <a:xfrm>
          <a:off x="104267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142257</xdr:rowOff>
    </xdr:from>
    <xdr:ext cx="469744" cy="259045"/>
    <xdr:sp macro="" textlink="">
      <xdr:nvSpPr>
        <xdr:cNvPr id="251" name="【体育館・プール】&#10;一人当たり面積該当値テキスト">
          <a:extLst>
            <a:ext uri="{FF2B5EF4-FFF2-40B4-BE49-F238E27FC236}">
              <a16:creationId xmlns:a16="http://schemas.microsoft.com/office/drawing/2014/main" id="{871A7389-C986-4FEC-AC8E-66F3162D532C}"/>
            </a:ext>
          </a:extLst>
        </xdr:cNvPr>
        <xdr:cNvSpPr txBox="1"/>
      </xdr:nvSpPr>
      <xdr:spPr>
        <a:xfrm>
          <a:off x="10515600" y="100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135890</xdr:rowOff>
    </xdr:from>
    <xdr:to>
      <xdr:col>50</xdr:col>
      <xdr:colOff>165100</xdr:colOff>
      <xdr:row>60</xdr:row>
      <xdr:rowOff>66040</xdr:rowOff>
    </xdr:to>
    <xdr:sp macro="" textlink="">
      <xdr:nvSpPr>
        <xdr:cNvPr id="252" name="楕円 251">
          <a:extLst>
            <a:ext uri="{FF2B5EF4-FFF2-40B4-BE49-F238E27FC236}">
              <a16:creationId xmlns:a16="http://schemas.microsoft.com/office/drawing/2014/main" id="{B3DE01D9-5A16-4D9A-92E1-9DC93A713F11}"/>
            </a:ext>
          </a:extLst>
        </xdr:cNvPr>
        <xdr:cNvSpPr/>
      </xdr:nvSpPr>
      <xdr:spPr>
        <a:xfrm>
          <a:off x="958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170180</xdr:rowOff>
    </xdr:from>
    <xdr:to>
      <xdr:col>55</xdr:col>
      <xdr:colOff>0</xdr:colOff>
      <xdr:row>60</xdr:row>
      <xdr:rowOff>15240</xdr:rowOff>
    </xdr:to>
    <xdr:cxnSp macro="">
      <xdr:nvCxnSpPr>
        <xdr:cNvPr id="253" name="直線コネクタ 252">
          <a:extLst>
            <a:ext uri="{FF2B5EF4-FFF2-40B4-BE49-F238E27FC236}">
              <a16:creationId xmlns:a16="http://schemas.microsoft.com/office/drawing/2014/main" id="{F6265601-6B6B-49BC-B679-6212F8C2FAC8}"/>
            </a:ext>
          </a:extLst>
        </xdr:cNvPr>
        <xdr:cNvCxnSpPr/>
      </xdr:nvCxnSpPr>
      <xdr:spPr>
        <a:xfrm flipV="1">
          <a:off x="9639300" y="1028573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153670</xdr:rowOff>
    </xdr:from>
    <xdr:to>
      <xdr:col>46</xdr:col>
      <xdr:colOff>38100</xdr:colOff>
      <xdr:row>60</xdr:row>
      <xdr:rowOff>83820</xdr:rowOff>
    </xdr:to>
    <xdr:sp macro="" textlink="">
      <xdr:nvSpPr>
        <xdr:cNvPr id="254" name="楕円 253">
          <a:extLst>
            <a:ext uri="{FF2B5EF4-FFF2-40B4-BE49-F238E27FC236}">
              <a16:creationId xmlns:a16="http://schemas.microsoft.com/office/drawing/2014/main" id="{A8E72BC0-1287-4A56-90AC-7DAFDC05B0E7}"/>
            </a:ext>
          </a:extLst>
        </xdr:cNvPr>
        <xdr:cNvSpPr/>
      </xdr:nvSpPr>
      <xdr:spPr>
        <a:xfrm>
          <a:off x="869950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xdr:rowOff>
    </xdr:from>
    <xdr:to>
      <xdr:col>50</xdr:col>
      <xdr:colOff>114300</xdr:colOff>
      <xdr:row>60</xdr:row>
      <xdr:rowOff>33020</xdr:rowOff>
    </xdr:to>
    <xdr:cxnSp macro="">
      <xdr:nvCxnSpPr>
        <xdr:cNvPr id="255" name="直線コネクタ 254">
          <a:extLst>
            <a:ext uri="{FF2B5EF4-FFF2-40B4-BE49-F238E27FC236}">
              <a16:creationId xmlns:a16="http://schemas.microsoft.com/office/drawing/2014/main" id="{EA79250C-0B74-4D41-83B2-4E406F7CA1BD}"/>
            </a:ext>
          </a:extLst>
        </xdr:cNvPr>
        <xdr:cNvCxnSpPr/>
      </xdr:nvCxnSpPr>
      <xdr:spPr>
        <a:xfrm flipV="1">
          <a:off x="8750300" y="103022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167640</xdr:rowOff>
    </xdr:from>
    <xdr:to>
      <xdr:col>41</xdr:col>
      <xdr:colOff>101600</xdr:colOff>
      <xdr:row>60</xdr:row>
      <xdr:rowOff>97790</xdr:rowOff>
    </xdr:to>
    <xdr:sp macro="" textlink="">
      <xdr:nvSpPr>
        <xdr:cNvPr id="256" name="楕円 255">
          <a:extLst>
            <a:ext uri="{FF2B5EF4-FFF2-40B4-BE49-F238E27FC236}">
              <a16:creationId xmlns:a16="http://schemas.microsoft.com/office/drawing/2014/main" id="{C7F5F598-B1B5-4A45-ACD1-1D77893F02E6}"/>
            </a:ext>
          </a:extLst>
        </xdr:cNvPr>
        <xdr:cNvSpPr/>
      </xdr:nvSpPr>
      <xdr:spPr>
        <a:xfrm>
          <a:off x="78105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33020</xdr:rowOff>
    </xdr:from>
    <xdr:to>
      <xdr:col>45</xdr:col>
      <xdr:colOff>177800</xdr:colOff>
      <xdr:row>60</xdr:row>
      <xdr:rowOff>46990</xdr:rowOff>
    </xdr:to>
    <xdr:cxnSp macro="">
      <xdr:nvCxnSpPr>
        <xdr:cNvPr id="257" name="直線コネクタ 256">
          <a:extLst>
            <a:ext uri="{FF2B5EF4-FFF2-40B4-BE49-F238E27FC236}">
              <a16:creationId xmlns:a16="http://schemas.microsoft.com/office/drawing/2014/main" id="{C3C5DA39-E2C4-40E6-A93A-0B7CB6C7CF9D}"/>
            </a:ext>
          </a:extLst>
        </xdr:cNvPr>
        <xdr:cNvCxnSpPr/>
      </xdr:nvCxnSpPr>
      <xdr:spPr>
        <a:xfrm flipV="1">
          <a:off x="7861300" y="103200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xdr:rowOff>
    </xdr:from>
    <xdr:to>
      <xdr:col>36</xdr:col>
      <xdr:colOff>165100</xdr:colOff>
      <xdr:row>60</xdr:row>
      <xdr:rowOff>111760</xdr:rowOff>
    </xdr:to>
    <xdr:sp macro="" textlink="">
      <xdr:nvSpPr>
        <xdr:cNvPr id="258" name="楕円 257">
          <a:extLst>
            <a:ext uri="{FF2B5EF4-FFF2-40B4-BE49-F238E27FC236}">
              <a16:creationId xmlns:a16="http://schemas.microsoft.com/office/drawing/2014/main" id="{1E4402F3-DB77-482E-96B8-CDA545781A85}"/>
            </a:ext>
          </a:extLst>
        </xdr:cNvPr>
        <xdr:cNvSpPr/>
      </xdr:nvSpPr>
      <xdr:spPr>
        <a:xfrm>
          <a:off x="6921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46990</xdr:rowOff>
    </xdr:from>
    <xdr:to>
      <xdr:col>41</xdr:col>
      <xdr:colOff>50800</xdr:colOff>
      <xdr:row>60</xdr:row>
      <xdr:rowOff>60960</xdr:rowOff>
    </xdr:to>
    <xdr:cxnSp macro="">
      <xdr:nvCxnSpPr>
        <xdr:cNvPr id="259" name="直線コネクタ 258">
          <a:extLst>
            <a:ext uri="{FF2B5EF4-FFF2-40B4-BE49-F238E27FC236}">
              <a16:creationId xmlns:a16="http://schemas.microsoft.com/office/drawing/2014/main" id="{B2B62B44-0F47-4A58-B5AA-60AE649A05DC}"/>
            </a:ext>
          </a:extLst>
        </xdr:cNvPr>
        <xdr:cNvCxnSpPr/>
      </xdr:nvCxnSpPr>
      <xdr:spPr>
        <a:xfrm flipV="1">
          <a:off x="6972300" y="103339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82567</xdr:rowOff>
    </xdr:from>
    <xdr:ext cx="469744" cy="259045"/>
    <xdr:sp macro="" textlink="">
      <xdr:nvSpPr>
        <xdr:cNvPr id="260" name="n_1mainValue【体育館・プール】&#10;一人当たり面積">
          <a:extLst>
            <a:ext uri="{FF2B5EF4-FFF2-40B4-BE49-F238E27FC236}">
              <a16:creationId xmlns:a16="http://schemas.microsoft.com/office/drawing/2014/main" id="{9F6DBCF2-0870-450E-8638-76A0963EE908}"/>
            </a:ext>
          </a:extLst>
        </xdr:cNvPr>
        <xdr:cNvSpPr txBox="1"/>
      </xdr:nvSpPr>
      <xdr:spPr>
        <a:xfrm>
          <a:off x="9391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100347</xdr:rowOff>
    </xdr:from>
    <xdr:ext cx="469744" cy="259045"/>
    <xdr:sp macro="" textlink="">
      <xdr:nvSpPr>
        <xdr:cNvPr id="261" name="n_2mainValue【体育館・プール】&#10;一人当たり面積">
          <a:extLst>
            <a:ext uri="{FF2B5EF4-FFF2-40B4-BE49-F238E27FC236}">
              <a16:creationId xmlns:a16="http://schemas.microsoft.com/office/drawing/2014/main" id="{BBE7B42C-0DBC-4240-AD28-8DAB929632D5}"/>
            </a:ext>
          </a:extLst>
        </xdr:cNvPr>
        <xdr:cNvSpPr txBox="1"/>
      </xdr:nvSpPr>
      <xdr:spPr>
        <a:xfrm>
          <a:off x="851542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114317</xdr:rowOff>
    </xdr:from>
    <xdr:ext cx="469744" cy="259045"/>
    <xdr:sp macro="" textlink="">
      <xdr:nvSpPr>
        <xdr:cNvPr id="262" name="n_3mainValue【体育館・プール】&#10;一人当たり面積">
          <a:extLst>
            <a:ext uri="{FF2B5EF4-FFF2-40B4-BE49-F238E27FC236}">
              <a16:creationId xmlns:a16="http://schemas.microsoft.com/office/drawing/2014/main" id="{C6E14301-86BF-4229-93F5-3969FD4C9732}"/>
            </a:ext>
          </a:extLst>
        </xdr:cNvPr>
        <xdr:cNvSpPr txBox="1"/>
      </xdr:nvSpPr>
      <xdr:spPr>
        <a:xfrm>
          <a:off x="762642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128287</xdr:rowOff>
    </xdr:from>
    <xdr:ext cx="469744" cy="259045"/>
    <xdr:sp macro="" textlink="">
      <xdr:nvSpPr>
        <xdr:cNvPr id="263" name="n_4mainValue【体育館・プール】&#10;一人当たり面積">
          <a:extLst>
            <a:ext uri="{FF2B5EF4-FFF2-40B4-BE49-F238E27FC236}">
              <a16:creationId xmlns:a16="http://schemas.microsoft.com/office/drawing/2014/main" id="{061973EE-E3FC-456D-82A5-1217FC25C51D}"/>
            </a:ext>
          </a:extLst>
        </xdr:cNvPr>
        <xdr:cNvSpPr txBox="1"/>
      </xdr:nvSpPr>
      <xdr:spPr>
        <a:xfrm>
          <a:off x="67374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A7E0B6-DA8F-4D3F-8E7C-8349D0EB7C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A229446-24EE-43C1-B97E-110697F5A5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6CEC66-FBE5-4729-BC2E-D2CA9DF755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6E5202-3AE7-4E4E-9A1E-106B88CBD5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DD601B2-D78F-4A7B-BB71-CDBAEC7B65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5EEC84D-7527-40D1-A3CE-745A862520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9B02CBE-A5CB-4786-9DE8-31BF169389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C9729A5-1A8F-481C-8DAC-E8DDDD95B6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27E6E9D-7784-42A4-8291-F87AC63043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8B473F1-2FCB-4289-B362-63F8878493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65196CE-68B2-48B0-98EA-16DE179B56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1F6AC19-FAEE-409B-B701-DBFC67B150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501E7A0-4977-44A8-A295-6EA7D07B11F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7441893-0705-4C6D-9898-1BD9CD360B5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12A4DC5-DBCE-4F0A-AC15-13568C5C56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BB67580-A540-4E56-9D31-703B275401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6DB1B50-8C91-4F0C-A8DA-9381B15365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016487A-AE67-4B6C-B259-C041D731F7F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C3DB5D9-A9B5-4750-BD41-7AA661376C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DE9F1D5-5FDD-4100-ABED-D118B1EC378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1A776F8-DD1E-49FD-AF4E-66A3CC5E8F9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9F3D91D-79B7-4A22-B8D4-4FE80BAEE5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2AA4644-5A56-4076-9A9E-0BFD1B65031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8032E8DF-180E-4DC5-9713-622B2580F65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93345</xdr:rowOff>
    </xdr:from>
    <xdr:to>
      <xdr:col>24</xdr:col>
      <xdr:colOff>62865</xdr:colOff>
      <xdr:row>86</xdr:row>
      <xdr:rowOff>53339</xdr:rowOff>
    </xdr:to>
    <xdr:cxnSp macro="">
      <xdr:nvCxnSpPr>
        <xdr:cNvPr id="288" name="直線コネクタ 287">
          <a:extLst>
            <a:ext uri="{FF2B5EF4-FFF2-40B4-BE49-F238E27FC236}">
              <a16:creationId xmlns:a16="http://schemas.microsoft.com/office/drawing/2014/main" id="{AB2D1C6B-01CA-4051-B56A-17C7754D1E2E}"/>
            </a:ext>
          </a:extLst>
        </xdr:cNvPr>
        <xdr:cNvCxnSpPr/>
      </xdr:nvCxnSpPr>
      <xdr:spPr>
        <a:xfrm flipV="1">
          <a:off x="4634865" y="13637895"/>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57166</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CFFDA2D1-3889-46C6-92E0-E9227BCA6E9B}"/>
            </a:ext>
          </a:extLst>
        </xdr:cNvPr>
        <xdr:cNvSpPr txBox="1"/>
      </xdr:nvSpPr>
      <xdr:spPr>
        <a:xfrm>
          <a:off x="4673600"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53339</xdr:rowOff>
    </xdr:from>
    <xdr:to>
      <xdr:col>24</xdr:col>
      <xdr:colOff>152400</xdr:colOff>
      <xdr:row>86</xdr:row>
      <xdr:rowOff>53339</xdr:rowOff>
    </xdr:to>
    <xdr:cxnSp macro="">
      <xdr:nvCxnSpPr>
        <xdr:cNvPr id="290" name="直線コネクタ 289">
          <a:extLst>
            <a:ext uri="{FF2B5EF4-FFF2-40B4-BE49-F238E27FC236}">
              <a16:creationId xmlns:a16="http://schemas.microsoft.com/office/drawing/2014/main" id="{999B8175-9837-491F-B024-B900293102CE}"/>
            </a:ext>
          </a:extLst>
        </xdr:cNvPr>
        <xdr:cNvCxnSpPr/>
      </xdr:nvCxnSpPr>
      <xdr:spPr>
        <a:xfrm>
          <a:off x="4546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40022</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48A2F736-80FA-48F7-A9E4-FD101238CC0F}"/>
            </a:ext>
          </a:extLst>
        </xdr:cNvPr>
        <xdr:cNvSpPr txBox="1"/>
      </xdr:nvSpPr>
      <xdr:spPr>
        <a:xfrm>
          <a:off x="4673600"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93345</xdr:rowOff>
    </xdr:from>
    <xdr:to>
      <xdr:col>24</xdr:col>
      <xdr:colOff>152400</xdr:colOff>
      <xdr:row>79</xdr:row>
      <xdr:rowOff>93345</xdr:rowOff>
    </xdr:to>
    <xdr:cxnSp macro="">
      <xdr:nvCxnSpPr>
        <xdr:cNvPr id="292" name="直線コネクタ 291">
          <a:extLst>
            <a:ext uri="{FF2B5EF4-FFF2-40B4-BE49-F238E27FC236}">
              <a16:creationId xmlns:a16="http://schemas.microsoft.com/office/drawing/2014/main" id="{03608F75-F683-4E4A-B135-7D1DCE5D24AD}"/>
            </a:ext>
          </a:extLst>
        </xdr:cNvPr>
        <xdr:cNvCxnSpPr/>
      </xdr:nvCxnSpPr>
      <xdr:spPr>
        <a:xfrm>
          <a:off x="4546600" y="1363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97172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56CE994B-1C03-4515-8AE2-D0F1F902F0BA}"/>
            </a:ext>
          </a:extLst>
        </xdr:cNvPr>
        <xdr:cNvSpPr txBox="1"/>
      </xdr:nvSpPr>
      <xdr:spPr>
        <a:xfrm>
          <a:off x="4673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294" name="フローチャート: 判断 293">
          <a:extLst>
            <a:ext uri="{FF2B5EF4-FFF2-40B4-BE49-F238E27FC236}">
              <a16:creationId xmlns:a16="http://schemas.microsoft.com/office/drawing/2014/main" id="{61F7845E-6837-4AE4-AA6C-1F00E837D1A2}"/>
            </a:ext>
          </a:extLst>
        </xdr:cNvPr>
        <xdr:cNvSpPr/>
      </xdr:nvSpPr>
      <xdr:spPr>
        <a:xfrm>
          <a:off x="4584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5" name="フローチャート: 判断 294">
          <a:extLst>
            <a:ext uri="{FF2B5EF4-FFF2-40B4-BE49-F238E27FC236}">
              <a16:creationId xmlns:a16="http://schemas.microsoft.com/office/drawing/2014/main" id="{538BE916-089B-4D5D-82B8-59C747217401}"/>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15257</xdr:rowOff>
    </xdr:from>
    <xdr:ext cx="405111" cy="259045"/>
    <xdr:sp macro="" textlink="">
      <xdr:nvSpPr>
        <xdr:cNvPr id="296" name="n_1aveValue【福祉施設】&#10;有形固定資産減価償却率">
          <a:extLst>
            <a:ext uri="{FF2B5EF4-FFF2-40B4-BE49-F238E27FC236}">
              <a16:creationId xmlns:a16="http://schemas.microsoft.com/office/drawing/2014/main" id="{3E9D2FD3-B03E-467F-8797-74CFBCB339D0}"/>
            </a:ext>
          </a:extLst>
        </xdr:cNvPr>
        <xdr:cNvSpPr txBox="1"/>
      </xdr:nvSpPr>
      <xdr:spPr>
        <a:xfrm>
          <a:off x="35820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116839</xdr:rowOff>
    </xdr:from>
    <xdr:to>
      <xdr:col>15</xdr:col>
      <xdr:colOff>101600</xdr:colOff>
      <xdr:row>82</xdr:row>
      <xdr:rowOff>46989</xdr:rowOff>
    </xdr:to>
    <xdr:sp macro="" textlink="">
      <xdr:nvSpPr>
        <xdr:cNvPr id="297" name="フローチャート: 判断 296">
          <a:extLst>
            <a:ext uri="{FF2B5EF4-FFF2-40B4-BE49-F238E27FC236}">
              <a16:creationId xmlns:a16="http://schemas.microsoft.com/office/drawing/2014/main" id="{A49BA23E-DE95-4FD3-AE92-96EE86AAB46B}"/>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38116</xdr:rowOff>
    </xdr:from>
    <xdr:ext cx="405111" cy="259045"/>
    <xdr:sp macro="" textlink="">
      <xdr:nvSpPr>
        <xdr:cNvPr id="298" name="n_2aveValue【福祉施設】&#10;有形固定資産減価償却率">
          <a:extLst>
            <a:ext uri="{FF2B5EF4-FFF2-40B4-BE49-F238E27FC236}">
              <a16:creationId xmlns:a16="http://schemas.microsoft.com/office/drawing/2014/main" id="{CB73E5A0-1548-4714-9D0A-631849C41415}"/>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99695</xdr:rowOff>
    </xdr:from>
    <xdr:to>
      <xdr:col>10</xdr:col>
      <xdr:colOff>165100</xdr:colOff>
      <xdr:row>82</xdr:row>
      <xdr:rowOff>29845</xdr:rowOff>
    </xdr:to>
    <xdr:sp macro="" textlink="">
      <xdr:nvSpPr>
        <xdr:cNvPr id="299" name="フローチャート: 判断 298">
          <a:extLst>
            <a:ext uri="{FF2B5EF4-FFF2-40B4-BE49-F238E27FC236}">
              <a16:creationId xmlns:a16="http://schemas.microsoft.com/office/drawing/2014/main" id="{29ACCF94-54EF-4A80-AD01-4CEEA9F440E5}"/>
            </a:ext>
          </a:extLst>
        </xdr:cNvPr>
        <xdr:cNvSpPr/>
      </xdr:nvSpPr>
      <xdr:spPr>
        <a:xfrm>
          <a:off x="1968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20972</xdr:rowOff>
    </xdr:from>
    <xdr:ext cx="405111" cy="259045"/>
    <xdr:sp macro="" textlink="">
      <xdr:nvSpPr>
        <xdr:cNvPr id="300" name="n_3aveValue【福祉施設】&#10;有形固定資産減価償却率">
          <a:extLst>
            <a:ext uri="{FF2B5EF4-FFF2-40B4-BE49-F238E27FC236}">
              <a16:creationId xmlns:a16="http://schemas.microsoft.com/office/drawing/2014/main" id="{818BE6F6-33F2-4333-A4D4-E998CE712B23}"/>
            </a:ext>
          </a:extLst>
        </xdr:cNvPr>
        <xdr:cNvSpPr txBox="1"/>
      </xdr:nvSpPr>
      <xdr:spPr>
        <a:xfrm>
          <a:off x="1816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74930</xdr:rowOff>
    </xdr:from>
    <xdr:to>
      <xdr:col>6</xdr:col>
      <xdr:colOff>38100</xdr:colOff>
      <xdr:row>82</xdr:row>
      <xdr:rowOff>5080</xdr:rowOff>
    </xdr:to>
    <xdr:sp macro="" textlink="">
      <xdr:nvSpPr>
        <xdr:cNvPr id="301" name="フローチャート: 判断 300">
          <a:extLst>
            <a:ext uri="{FF2B5EF4-FFF2-40B4-BE49-F238E27FC236}">
              <a16:creationId xmlns:a16="http://schemas.microsoft.com/office/drawing/2014/main" id="{B46434CB-7E46-4C96-BEE2-496C475F4F56}"/>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167657</xdr:rowOff>
    </xdr:from>
    <xdr:ext cx="405111" cy="259045"/>
    <xdr:sp macro="" textlink="">
      <xdr:nvSpPr>
        <xdr:cNvPr id="302" name="n_4aveValue【福祉施設】&#10;有形固定資産減価償却率">
          <a:extLst>
            <a:ext uri="{FF2B5EF4-FFF2-40B4-BE49-F238E27FC236}">
              <a16:creationId xmlns:a16="http://schemas.microsoft.com/office/drawing/2014/main" id="{7F7A8B26-D940-4750-BD81-67799571C117}"/>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514F19-00B5-455D-B8EA-C13E80593D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0E92322-7755-4ACE-8A4F-FD6A422442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AD73350-00FA-4E6E-8AC0-2F96DDD141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07A2CAB-A3DD-4B9F-AA66-7F30ED81D5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98A19FA-8E15-4893-9BA9-1E90D42211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71120</xdr:rowOff>
    </xdr:from>
    <xdr:to>
      <xdr:col>24</xdr:col>
      <xdr:colOff>114300</xdr:colOff>
      <xdr:row>80</xdr:row>
      <xdr:rowOff>1270</xdr:rowOff>
    </xdr:to>
    <xdr:sp macro="" textlink="">
      <xdr:nvSpPr>
        <xdr:cNvPr id="308" name="楕円 307">
          <a:extLst>
            <a:ext uri="{FF2B5EF4-FFF2-40B4-BE49-F238E27FC236}">
              <a16:creationId xmlns:a16="http://schemas.microsoft.com/office/drawing/2014/main" id="{BBFD185D-1FDC-44C9-9C41-0BFE7E59B260}"/>
            </a:ext>
          </a:extLst>
        </xdr:cNvPr>
        <xdr:cNvSpPr/>
      </xdr:nvSpPr>
      <xdr:spPr>
        <a:xfrm>
          <a:off x="4584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167022</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D7DC7814-44D4-4FE8-B210-4ACA859B8C72}"/>
            </a:ext>
          </a:extLst>
        </xdr:cNvPr>
        <xdr:cNvSpPr txBox="1"/>
      </xdr:nvSpPr>
      <xdr:spPr>
        <a:xfrm>
          <a:off x="4673600" y="13540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27305</xdr:rowOff>
    </xdr:from>
    <xdr:to>
      <xdr:col>20</xdr:col>
      <xdr:colOff>38100</xdr:colOff>
      <xdr:row>79</xdr:row>
      <xdr:rowOff>128905</xdr:rowOff>
    </xdr:to>
    <xdr:sp macro="" textlink="">
      <xdr:nvSpPr>
        <xdr:cNvPr id="310" name="楕円 309">
          <a:extLst>
            <a:ext uri="{FF2B5EF4-FFF2-40B4-BE49-F238E27FC236}">
              <a16:creationId xmlns:a16="http://schemas.microsoft.com/office/drawing/2014/main" id="{FC502A8E-FD08-4A95-909F-17DFE9DE3A75}"/>
            </a:ext>
          </a:extLst>
        </xdr:cNvPr>
        <xdr:cNvSpPr/>
      </xdr:nvSpPr>
      <xdr:spPr>
        <a:xfrm>
          <a:off x="3746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121920</xdr:rowOff>
    </xdr:to>
    <xdr:cxnSp macro="">
      <xdr:nvCxnSpPr>
        <xdr:cNvPr id="311" name="直線コネクタ 310">
          <a:extLst>
            <a:ext uri="{FF2B5EF4-FFF2-40B4-BE49-F238E27FC236}">
              <a16:creationId xmlns:a16="http://schemas.microsoft.com/office/drawing/2014/main" id="{466542F4-A41A-4CE3-A302-7ECE8B965054}"/>
            </a:ext>
          </a:extLst>
        </xdr:cNvPr>
        <xdr:cNvCxnSpPr/>
      </xdr:nvCxnSpPr>
      <xdr:spPr>
        <a:xfrm>
          <a:off x="3797300" y="136226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29211</xdr:rowOff>
    </xdr:from>
    <xdr:to>
      <xdr:col>15</xdr:col>
      <xdr:colOff>101600</xdr:colOff>
      <xdr:row>79</xdr:row>
      <xdr:rowOff>130811</xdr:rowOff>
    </xdr:to>
    <xdr:sp macro="" textlink="">
      <xdr:nvSpPr>
        <xdr:cNvPr id="312" name="楕円 311">
          <a:extLst>
            <a:ext uri="{FF2B5EF4-FFF2-40B4-BE49-F238E27FC236}">
              <a16:creationId xmlns:a16="http://schemas.microsoft.com/office/drawing/2014/main" id="{A1A2652B-ED78-4CA6-B499-AD91122D30AE}"/>
            </a:ext>
          </a:extLst>
        </xdr:cNvPr>
        <xdr:cNvSpPr/>
      </xdr:nvSpPr>
      <xdr:spPr>
        <a:xfrm>
          <a:off x="2857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78105</xdr:rowOff>
    </xdr:from>
    <xdr:to>
      <xdr:col>19</xdr:col>
      <xdr:colOff>177800</xdr:colOff>
      <xdr:row>79</xdr:row>
      <xdr:rowOff>80011</xdr:rowOff>
    </xdr:to>
    <xdr:cxnSp macro="">
      <xdr:nvCxnSpPr>
        <xdr:cNvPr id="313" name="直線コネクタ 312">
          <a:extLst>
            <a:ext uri="{FF2B5EF4-FFF2-40B4-BE49-F238E27FC236}">
              <a16:creationId xmlns:a16="http://schemas.microsoft.com/office/drawing/2014/main" id="{73FFD283-6EE1-413D-A6A4-828C4E05D754}"/>
            </a:ext>
          </a:extLst>
        </xdr:cNvPr>
        <xdr:cNvCxnSpPr/>
      </xdr:nvCxnSpPr>
      <xdr:spPr>
        <a:xfrm flipV="1">
          <a:off x="2908300" y="13622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156845</xdr:rowOff>
    </xdr:from>
    <xdr:to>
      <xdr:col>10</xdr:col>
      <xdr:colOff>165100</xdr:colOff>
      <xdr:row>79</xdr:row>
      <xdr:rowOff>86995</xdr:rowOff>
    </xdr:to>
    <xdr:sp macro="" textlink="">
      <xdr:nvSpPr>
        <xdr:cNvPr id="314" name="楕円 313">
          <a:extLst>
            <a:ext uri="{FF2B5EF4-FFF2-40B4-BE49-F238E27FC236}">
              <a16:creationId xmlns:a16="http://schemas.microsoft.com/office/drawing/2014/main" id="{4CC845EA-7CAE-45F0-BA60-DDF6B69A7FB6}"/>
            </a:ext>
          </a:extLst>
        </xdr:cNvPr>
        <xdr:cNvSpPr/>
      </xdr:nvSpPr>
      <xdr:spPr>
        <a:xfrm>
          <a:off x="1968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36195</xdr:rowOff>
    </xdr:from>
    <xdr:to>
      <xdr:col>15</xdr:col>
      <xdr:colOff>50800</xdr:colOff>
      <xdr:row>79</xdr:row>
      <xdr:rowOff>80011</xdr:rowOff>
    </xdr:to>
    <xdr:cxnSp macro="">
      <xdr:nvCxnSpPr>
        <xdr:cNvPr id="315" name="直線コネクタ 314">
          <a:extLst>
            <a:ext uri="{FF2B5EF4-FFF2-40B4-BE49-F238E27FC236}">
              <a16:creationId xmlns:a16="http://schemas.microsoft.com/office/drawing/2014/main" id="{3C0BF09B-4B1D-4473-BDD1-04C62ACD7AE6}"/>
            </a:ext>
          </a:extLst>
        </xdr:cNvPr>
        <xdr:cNvCxnSpPr/>
      </xdr:nvCxnSpPr>
      <xdr:spPr>
        <a:xfrm>
          <a:off x="2019300" y="135807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114936</xdr:rowOff>
    </xdr:from>
    <xdr:to>
      <xdr:col>6</xdr:col>
      <xdr:colOff>38100</xdr:colOff>
      <xdr:row>79</xdr:row>
      <xdr:rowOff>45086</xdr:rowOff>
    </xdr:to>
    <xdr:sp macro="" textlink="">
      <xdr:nvSpPr>
        <xdr:cNvPr id="316" name="楕円 315">
          <a:extLst>
            <a:ext uri="{FF2B5EF4-FFF2-40B4-BE49-F238E27FC236}">
              <a16:creationId xmlns:a16="http://schemas.microsoft.com/office/drawing/2014/main" id="{FEBF4816-6758-412C-911B-F5D838ABA0D2}"/>
            </a:ext>
          </a:extLst>
        </xdr:cNvPr>
        <xdr:cNvSpPr/>
      </xdr:nvSpPr>
      <xdr:spPr>
        <a:xfrm>
          <a:off x="10795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165736</xdr:rowOff>
    </xdr:from>
    <xdr:to>
      <xdr:col>10</xdr:col>
      <xdr:colOff>114300</xdr:colOff>
      <xdr:row>79</xdr:row>
      <xdr:rowOff>36195</xdr:rowOff>
    </xdr:to>
    <xdr:cxnSp macro="">
      <xdr:nvCxnSpPr>
        <xdr:cNvPr id="317" name="直線コネクタ 316">
          <a:extLst>
            <a:ext uri="{FF2B5EF4-FFF2-40B4-BE49-F238E27FC236}">
              <a16:creationId xmlns:a16="http://schemas.microsoft.com/office/drawing/2014/main" id="{64A690B8-8175-4456-BE34-6C6631ACD058}"/>
            </a:ext>
          </a:extLst>
        </xdr:cNvPr>
        <xdr:cNvCxnSpPr/>
      </xdr:nvCxnSpPr>
      <xdr:spPr>
        <a:xfrm>
          <a:off x="1130300" y="135388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145432</xdr:rowOff>
    </xdr:from>
    <xdr:ext cx="405111" cy="259045"/>
    <xdr:sp macro="" textlink="">
      <xdr:nvSpPr>
        <xdr:cNvPr id="318" name="n_1mainValue【福祉施設】&#10;有形固定資産減価償却率">
          <a:extLst>
            <a:ext uri="{FF2B5EF4-FFF2-40B4-BE49-F238E27FC236}">
              <a16:creationId xmlns:a16="http://schemas.microsoft.com/office/drawing/2014/main" id="{05BA20AC-D670-4859-AE6B-4092484B8D94}"/>
            </a:ext>
          </a:extLst>
        </xdr:cNvPr>
        <xdr:cNvSpPr txBox="1"/>
      </xdr:nvSpPr>
      <xdr:spPr>
        <a:xfrm>
          <a:off x="35820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147338</xdr:rowOff>
    </xdr:from>
    <xdr:ext cx="405111" cy="259045"/>
    <xdr:sp macro="" textlink="">
      <xdr:nvSpPr>
        <xdr:cNvPr id="319" name="n_2mainValue【福祉施設】&#10;有形固定資産減価償却率">
          <a:extLst>
            <a:ext uri="{FF2B5EF4-FFF2-40B4-BE49-F238E27FC236}">
              <a16:creationId xmlns:a16="http://schemas.microsoft.com/office/drawing/2014/main" id="{14F10D6C-CBF5-4284-B069-E8B7DFA38569}"/>
            </a:ext>
          </a:extLst>
        </xdr:cNvPr>
        <xdr:cNvSpPr txBox="1"/>
      </xdr:nvSpPr>
      <xdr:spPr>
        <a:xfrm>
          <a:off x="2705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103522</xdr:rowOff>
    </xdr:from>
    <xdr:ext cx="405111" cy="259045"/>
    <xdr:sp macro="" textlink="">
      <xdr:nvSpPr>
        <xdr:cNvPr id="320" name="n_3mainValue【福祉施設】&#10;有形固定資産減価償却率">
          <a:extLst>
            <a:ext uri="{FF2B5EF4-FFF2-40B4-BE49-F238E27FC236}">
              <a16:creationId xmlns:a16="http://schemas.microsoft.com/office/drawing/2014/main" id="{EABC8483-8BBD-40D5-A12A-49AF1EF387F7}"/>
            </a:ext>
          </a:extLst>
        </xdr:cNvPr>
        <xdr:cNvSpPr txBox="1"/>
      </xdr:nvSpPr>
      <xdr:spPr>
        <a:xfrm>
          <a:off x="1816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61613</xdr:rowOff>
    </xdr:from>
    <xdr:ext cx="405111" cy="259045"/>
    <xdr:sp macro="" textlink="">
      <xdr:nvSpPr>
        <xdr:cNvPr id="321" name="n_4mainValue【福祉施設】&#10;有形固定資産減価償却率">
          <a:extLst>
            <a:ext uri="{FF2B5EF4-FFF2-40B4-BE49-F238E27FC236}">
              <a16:creationId xmlns:a16="http://schemas.microsoft.com/office/drawing/2014/main" id="{B2B60B41-8C8F-4CF0-A4A2-D6D13F397E38}"/>
            </a:ext>
          </a:extLst>
        </xdr:cNvPr>
        <xdr:cNvSpPr txBox="1"/>
      </xdr:nvSpPr>
      <xdr:spPr>
        <a:xfrm>
          <a:off x="927744" y="1326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3FE984A-9DFC-4B43-8ADC-3163A68979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DD9B97C-CD13-49F7-B4C6-F471377CE0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6323D62-B3A3-47B9-B062-79E7454B1E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6037A1D-AED6-4ED3-A500-C640114E0F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DC13939-E8AA-43AA-83B0-D1B6EAA40B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C3BD140-64A2-4B68-9683-75961ED957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4DF5DDC-81E9-4982-B9F0-CEA5C65BE5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86C0EB9-0C56-4D44-8623-F613C1DC92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6C2B752-D6BE-4260-AB02-DDDBB63F58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D8E0870-5F68-4EC3-9B20-A2E1D6D496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F281515-1B50-49FA-9C85-8C49C55F940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B739FCA-AF4F-46B1-9C18-4318EF57A32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D446637-2368-45E1-AD19-8161A22CB4B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DAA0CF2-918D-4961-83CC-EEE555B64D5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D2331F4-AB23-49BB-AA34-813EF713999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4C525B81-046D-40F5-946F-6C4038AE0F6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9F3825F-5971-4154-85AA-5ACC33FFF8E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A30F47EC-BBD3-46A1-9772-7BC11A16954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A4C1BCA-177C-4144-AC1E-E780F5A482F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9CB953B7-4BA9-4330-B558-FB78E9BDCB6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BD0309D-851D-43B9-B3A5-75A9D97B427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5E15F1EB-FBE0-41CC-AAC5-42032D169B0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2F4D37F-FAE5-43FE-8ADD-829F77ADCB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8690B632-80CD-4184-8DBF-CF17330972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9BC460F0-628A-4F2C-AC8B-6FFEC37205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347" name="直線コネクタ 346">
          <a:extLst>
            <a:ext uri="{FF2B5EF4-FFF2-40B4-BE49-F238E27FC236}">
              <a16:creationId xmlns:a16="http://schemas.microsoft.com/office/drawing/2014/main" id="{4F781F25-EF1C-4F02-81E0-246B3F67564E}"/>
            </a:ext>
          </a:extLst>
        </xdr:cNvPr>
        <xdr:cNvCxnSpPr/>
      </xdr:nvCxnSpPr>
      <xdr:spPr>
        <a:xfrm flipV="1">
          <a:off x="10476865" y="13372012"/>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48" name="【福祉施設】&#10;一人当たり面積最小値テキスト">
          <a:extLst>
            <a:ext uri="{FF2B5EF4-FFF2-40B4-BE49-F238E27FC236}">
              <a16:creationId xmlns:a16="http://schemas.microsoft.com/office/drawing/2014/main" id="{B83BCFB2-D92B-4E54-A910-9C961C50AD29}"/>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49" name="直線コネクタ 348">
          <a:extLst>
            <a:ext uri="{FF2B5EF4-FFF2-40B4-BE49-F238E27FC236}">
              <a16:creationId xmlns:a16="http://schemas.microsoft.com/office/drawing/2014/main" id="{8F6E1486-20F3-472F-90C8-86015BF646F0}"/>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350" name="【福祉施設】&#10;一人当たり面積最大値テキスト">
          <a:extLst>
            <a:ext uri="{FF2B5EF4-FFF2-40B4-BE49-F238E27FC236}">
              <a16:creationId xmlns:a16="http://schemas.microsoft.com/office/drawing/2014/main" id="{7DD26BB8-1A69-4455-9C81-FDBA8334DE8E}"/>
            </a:ext>
          </a:extLst>
        </xdr:cNvPr>
        <xdr:cNvSpPr txBox="1"/>
      </xdr:nvSpPr>
      <xdr:spPr>
        <a:xfrm>
          <a:off x="10515600" y="1314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351" name="直線コネクタ 350">
          <a:extLst>
            <a:ext uri="{FF2B5EF4-FFF2-40B4-BE49-F238E27FC236}">
              <a16:creationId xmlns:a16="http://schemas.microsoft.com/office/drawing/2014/main" id="{B6BDD107-43DE-4992-8324-7A2E4E07ADD9}"/>
            </a:ext>
          </a:extLst>
        </xdr:cNvPr>
        <xdr:cNvCxnSpPr/>
      </xdr:nvCxnSpPr>
      <xdr:spPr>
        <a:xfrm>
          <a:off x="10388600" y="133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52" name="【福祉施設】&#10;一人当たり面積平均値テキスト">
          <a:extLst>
            <a:ext uri="{FF2B5EF4-FFF2-40B4-BE49-F238E27FC236}">
              <a16:creationId xmlns:a16="http://schemas.microsoft.com/office/drawing/2014/main" id="{53DB0000-97CE-4081-96AC-49D2E966D8F9}"/>
            </a:ext>
          </a:extLst>
        </xdr:cNvPr>
        <xdr:cNvSpPr txBox="1"/>
      </xdr:nvSpPr>
      <xdr:spPr>
        <a:xfrm>
          <a:off x="10515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3" name="フローチャート: 判断 352">
          <a:extLst>
            <a:ext uri="{FF2B5EF4-FFF2-40B4-BE49-F238E27FC236}">
              <a16:creationId xmlns:a16="http://schemas.microsoft.com/office/drawing/2014/main" id="{266E3AFC-BFBA-4AF8-81B5-F200C9777FAE}"/>
            </a:ext>
          </a:extLst>
        </xdr:cNvPr>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4" name="フローチャート: 判断 353">
          <a:extLst>
            <a:ext uri="{FF2B5EF4-FFF2-40B4-BE49-F238E27FC236}">
              <a16:creationId xmlns:a16="http://schemas.microsoft.com/office/drawing/2014/main" id="{49F81FBE-D0EF-4F56-8AEB-E48B67727476}"/>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14713</xdr:rowOff>
    </xdr:from>
    <xdr:ext cx="469744" cy="259045"/>
    <xdr:sp macro="" textlink="">
      <xdr:nvSpPr>
        <xdr:cNvPr id="355" name="n_1aveValue【福祉施設】&#10;一人当たり面積">
          <a:extLst>
            <a:ext uri="{FF2B5EF4-FFF2-40B4-BE49-F238E27FC236}">
              <a16:creationId xmlns:a16="http://schemas.microsoft.com/office/drawing/2014/main" id="{09FBE152-C28F-45FE-8D8A-8AEAFDE1DC80}"/>
            </a:ext>
          </a:extLst>
        </xdr:cNvPr>
        <xdr:cNvSpPr txBox="1"/>
      </xdr:nvSpPr>
      <xdr:spPr>
        <a:xfrm>
          <a:off x="9391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144055</xdr:rowOff>
    </xdr:from>
    <xdr:to>
      <xdr:col>46</xdr:col>
      <xdr:colOff>38100</xdr:colOff>
      <xdr:row>83</xdr:row>
      <xdr:rowOff>74205</xdr:rowOff>
    </xdr:to>
    <xdr:sp macro="" textlink="">
      <xdr:nvSpPr>
        <xdr:cNvPr id="356" name="フローチャート: 判断 355">
          <a:extLst>
            <a:ext uri="{FF2B5EF4-FFF2-40B4-BE49-F238E27FC236}">
              <a16:creationId xmlns:a16="http://schemas.microsoft.com/office/drawing/2014/main" id="{E8129D14-13F7-44FE-B600-98C82AA32FAC}"/>
            </a:ext>
          </a:extLst>
        </xdr:cNvPr>
        <xdr:cNvSpPr/>
      </xdr:nvSpPr>
      <xdr:spPr>
        <a:xfrm>
          <a:off x="8699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65332</xdr:rowOff>
    </xdr:from>
    <xdr:ext cx="469744" cy="259045"/>
    <xdr:sp macro="" textlink="">
      <xdr:nvSpPr>
        <xdr:cNvPr id="357" name="n_2aveValue【福祉施設】&#10;一人当たり面積">
          <a:extLst>
            <a:ext uri="{FF2B5EF4-FFF2-40B4-BE49-F238E27FC236}">
              <a16:creationId xmlns:a16="http://schemas.microsoft.com/office/drawing/2014/main" id="{EC946829-4AD8-4E9C-AD9F-4F359BF0BD12}"/>
            </a:ext>
          </a:extLst>
        </xdr:cNvPr>
        <xdr:cNvSpPr txBox="1"/>
      </xdr:nvSpPr>
      <xdr:spPr>
        <a:xfrm>
          <a:off x="85154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111398</xdr:rowOff>
    </xdr:from>
    <xdr:to>
      <xdr:col>41</xdr:col>
      <xdr:colOff>101600</xdr:colOff>
      <xdr:row>85</xdr:row>
      <xdr:rowOff>41548</xdr:rowOff>
    </xdr:to>
    <xdr:sp macro="" textlink="">
      <xdr:nvSpPr>
        <xdr:cNvPr id="358" name="フローチャート: 判断 357">
          <a:extLst>
            <a:ext uri="{FF2B5EF4-FFF2-40B4-BE49-F238E27FC236}">
              <a16:creationId xmlns:a16="http://schemas.microsoft.com/office/drawing/2014/main" id="{CFA9BE09-BCCF-4F2E-9044-D4A35DF8FB5F}"/>
            </a:ext>
          </a:extLst>
        </xdr:cNvPr>
        <xdr:cNvSpPr/>
      </xdr:nvSpPr>
      <xdr:spPr>
        <a:xfrm>
          <a:off x="7810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32675</xdr:rowOff>
    </xdr:from>
    <xdr:ext cx="469744" cy="259045"/>
    <xdr:sp macro="" textlink="">
      <xdr:nvSpPr>
        <xdr:cNvPr id="359" name="n_3aveValue【福祉施設】&#10;一人当たり面積">
          <a:extLst>
            <a:ext uri="{FF2B5EF4-FFF2-40B4-BE49-F238E27FC236}">
              <a16:creationId xmlns:a16="http://schemas.microsoft.com/office/drawing/2014/main" id="{1CD1DD36-6585-4EE7-ABDA-5FC683DC1AE9}"/>
            </a:ext>
          </a:extLst>
        </xdr:cNvPr>
        <xdr:cNvSpPr txBox="1"/>
      </xdr:nvSpPr>
      <xdr:spPr>
        <a:xfrm>
          <a:off x="7626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91802</xdr:rowOff>
    </xdr:from>
    <xdr:to>
      <xdr:col>36</xdr:col>
      <xdr:colOff>165100</xdr:colOff>
      <xdr:row>85</xdr:row>
      <xdr:rowOff>21952</xdr:rowOff>
    </xdr:to>
    <xdr:sp macro="" textlink="">
      <xdr:nvSpPr>
        <xdr:cNvPr id="360" name="フローチャート: 判断 359">
          <a:extLst>
            <a:ext uri="{FF2B5EF4-FFF2-40B4-BE49-F238E27FC236}">
              <a16:creationId xmlns:a16="http://schemas.microsoft.com/office/drawing/2014/main" id="{B3054F84-AA52-444D-806F-B9CECE076FDE}"/>
            </a:ext>
          </a:extLst>
        </xdr:cNvPr>
        <xdr:cNvSpPr/>
      </xdr:nvSpPr>
      <xdr:spPr>
        <a:xfrm>
          <a:off x="69215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13079</xdr:rowOff>
    </xdr:from>
    <xdr:ext cx="469744" cy="259045"/>
    <xdr:sp macro="" textlink="">
      <xdr:nvSpPr>
        <xdr:cNvPr id="361" name="n_4aveValue【福祉施設】&#10;一人当たり面積">
          <a:extLst>
            <a:ext uri="{FF2B5EF4-FFF2-40B4-BE49-F238E27FC236}">
              <a16:creationId xmlns:a16="http://schemas.microsoft.com/office/drawing/2014/main" id="{9B60CC41-50F0-48B0-A1DE-06463E228ED7}"/>
            </a:ext>
          </a:extLst>
        </xdr:cNvPr>
        <xdr:cNvSpPr txBox="1"/>
      </xdr:nvSpPr>
      <xdr:spPr>
        <a:xfrm>
          <a:off x="6737427"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E4E9908-4FBE-4CAE-A0C3-18F0A530BA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7F75AD4-596E-46AD-9845-334E48AE21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D4B8F9D-CE9E-4FF9-A24C-9B38FD165B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CAC0A310-ADB2-4AF9-BF0A-871383574E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26B7C829-AFC9-4706-9B03-5878A68332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367" name="楕円 366">
          <a:extLst>
            <a:ext uri="{FF2B5EF4-FFF2-40B4-BE49-F238E27FC236}">
              <a16:creationId xmlns:a16="http://schemas.microsoft.com/office/drawing/2014/main" id="{F0074FE7-37E5-4619-9491-67815608D612}"/>
            </a:ext>
          </a:extLst>
        </xdr:cNvPr>
        <xdr:cNvSpPr/>
      </xdr:nvSpPr>
      <xdr:spPr>
        <a:xfrm>
          <a:off x="10426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42834</xdr:rowOff>
    </xdr:from>
    <xdr:ext cx="469744" cy="259045"/>
    <xdr:sp macro="" textlink="">
      <xdr:nvSpPr>
        <xdr:cNvPr id="368" name="【福祉施設】&#10;一人当たり面積該当値テキスト">
          <a:extLst>
            <a:ext uri="{FF2B5EF4-FFF2-40B4-BE49-F238E27FC236}">
              <a16:creationId xmlns:a16="http://schemas.microsoft.com/office/drawing/2014/main" id="{C3630788-9DF6-4E53-8C8B-13DCA8932089}"/>
            </a:ext>
          </a:extLst>
        </xdr:cNvPr>
        <xdr:cNvSpPr txBox="1"/>
      </xdr:nvSpPr>
      <xdr:spPr>
        <a:xfrm>
          <a:off x="10515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36286</xdr:rowOff>
    </xdr:from>
    <xdr:to>
      <xdr:col>50</xdr:col>
      <xdr:colOff>165100</xdr:colOff>
      <xdr:row>82</xdr:row>
      <xdr:rowOff>137886</xdr:rowOff>
    </xdr:to>
    <xdr:sp macro="" textlink="">
      <xdr:nvSpPr>
        <xdr:cNvPr id="369" name="楕円 368">
          <a:extLst>
            <a:ext uri="{FF2B5EF4-FFF2-40B4-BE49-F238E27FC236}">
              <a16:creationId xmlns:a16="http://schemas.microsoft.com/office/drawing/2014/main" id="{8BBB2F5D-3519-450F-B56E-EE9294595F22}"/>
            </a:ext>
          </a:extLst>
        </xdr:cNvPr>
        <xdr:cNvSpPr/>
      </xdr:nvSpPr>
      <xdr:spPr>
        <a:xfrm>
          <a:off x="958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70757</xdr:rowOff>
    </xdr:from>
    <xdr:to>
      <xdr:col>55</xdr:col>
      <xdr:colOff>0</xdr:colOff>
      <xdr:row>82</xdr:row>
      <xdr:rowOff>87086</xdr:rowOff>
    </xdr:to>
    <xdr:cxnSp macro="">
      <xdr:nvCxnSpPr>
        <xdr:cNvPr id="370" name="直線コネクタ 369">
          <a:extLst>
            <a:ext uri="{FF2B5EF4-FFF2-40B4-BE49-F238E27FC236}">
              <a16:creationId xmlns:a16="http://schemas.microsoft.com/office/drawing/2014/main" id="{A4396291-5A9B-4A0F-B93D-1126BED3BA51}"/>
            </a:ext>
          </a:extLst>
        </xdr:cNvPr>
        <xdr:cNvCxnSpPr/>
      </xdr:nvCxnSpPr>
      <xdr:spPr>
        <a:xfrm flipV="1">
          <a:off x="9639300" y="141296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145687</xdr:rowOff>
    </xdr:from>
    <xdr:to>
      <xdr:col>46</xdr:col>
      <xdr:colOff>38100</xdr:colOff>
      <xdr:row>82</xdr:row>
      <xdr:rowOff>75837</xdr:rowOff>
    </xdr:to>
    <xdr:sp macro="" textlink="">
      <xdr:nvSpPr>
        <xdr:cNvPr id="371" name="楕円 370">
          <a:extLst>
            <a:ext uri="{FF2B5EF4-FFF2-40B4-BE49-F238E27FC236}">
              <a16:creationId xmlns:a16="http://schemas.microsoft.com/office/drawing/2014/main" id="{B66BD025-3505-4EAC-A3C8-61461F8AE2EF}"/>
            </a:ext>
          </a:extLst>
        </xdr:cNvPr>
        <xdr:cNvSpPr/>
      </xdr:nvSpPr>
      <xdr:spPr>
        <a:xfrm>
          <a:off x="8699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25037</xdr:rowOff>
    </xdr:from>
    <xdr:to>
      <xdr:col>50</xdr:col>
      <xdr:colOff>114300</xdr:colOff>
      <xdr:row>82</xdr:row>
      <xdr:rowOff>87086</xdr:rowOff>
    </xdr:to>
    <xdr:cxnSp macro="">
      <xdr:nvCxnSpPr>
        <xdr:cNvPr id="372" name="直線コネクタ 371">
          <a:extLst>
            <a:ext uri="{FF2B5EF4-FFF2-40B4-BE49-F238E27FC236}">
              <a16:creationId xmlns:a16="http://schemas.microsoft.com/office/drawing/2014/main" id="{40CDFFB5-CC3B-47BB-A0FF-A0DA1AC874F7}"/>
            </a:ext>
          </a:extLst>
        </xdr:cNvPr>
        <xdr:cNvCxnSpPr/>
      </xdr:nvCxnSpPr>
      <xdr:spPr>
        <a:xfrm>
          <a:off x="8750300" y="140839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162016</xdr:rowOff>
    </xdr:from>
    <xdr:to>
      <xdr:col>41</xdr:col>
      <xdr:colOff>101600</xdr:colOff>
      <xdr:row>82</xdr:row>
      <xdr:rowOff>92166</xdr:rowOff>
    </xdr:to>
    <xdr:sp macro="" textlink="">
      <xdr:nvSpPr>
        <xdr:cNvPr id="373" name="楕円 372">
          <a:extLst>
            <a:ext uri="{FF2B5EF4-FFF2-40B4-BE49-F238E27FC236}">
              <a16:creationId xmlns:a16="http://schemas.microsoft.com/office/drawing/2014/main" id="{0DCF6E7D-20C8-4E64-BB81-ED47D3A9E3FB}"/>
            </a:ext>
          </a:extLst>
        </xdr:cNvPr>
        <xdr:cNvSpPr/>
      </xdr:nvSpPr>
      <xdr:spPr>
        <a:xfrm>
          <a:off x="7810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25037</xdr:rowOff>
    </xdr:from>
    <xdr:to>
      <xdr:col>45</xdr:col>
      <xdr:colOff>177800</xdr:colOff>
      <xdr:row>82</xdr:row>
      <xdr:rowOff>41366</xdr:rowOff>
    </xdr:to>
    <xdr:cxnSp macro="">
      <xdr:nvCxnSpPr>
        <xdr:cNvPr id="374" name="直線コネクタ 373">
          <a:extLst>
            <a:ext uri="{FF2B5EF4-FFF2-40B4-BE49-F238E27FC236}">
              <a16:creationId xmlns:a16="http://schemas.microsoft.com/office/drawing/2014/main" id="{AF1A97EC-0AA9-4661-BA36-3AA6A9185955}"/>
            </a:ext>
          </a:extLst>
        </xdr:cNvPr>
        <xdr:cNvCxnSpPr/>
      </xdr:nvCxnSpPr>
      <xdr:spPr>
        <a:xfrm flipV="1">
          <a:off x="7861300" y="140839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3629</xdr:rowOff>
    </xdr:from>
    <xdr:to>
      <xdr:col>36</xdr:col>
      <xdr:colOff>165100</xdr:colOff>
      <xdr:row>82</xdr:row>
      <xdr:rowOff>105229</xdr:rowOff>
    </xdr:to>
    <xdr:sp macro="" textlink="">
      <xdr:nvSpPr>
        <xdr:cNvPr id="375" name="楕円 374">
          <a:extLst>
            <a:ext uri="{FF2B5EF4-FFF2-40B4-BE49-F238E27FC236}">
              <a16:creationId xmlns:a16="http://schemas.microsoft.com/office/drawing/2014/main" id="{ED61ED39-6677-47C3-9764-039480A55A12}"/>
            </a:ext>
          </a:extLst>
        </xdr:cNvPr>
        <xdr:cNvSpPr/>
      </xdr:nvSpPr>
      <xdr:spPr>
        <a:xfrm>
          <a:off x="6921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41366</xdr:rowOff>
    </xdr:from>
    <xdr:to>
      <xdr:col>41</xdr:col>
      <xdr:colOff>50800</xdr:colOff>
      <xdr:row>82</xdr:row>
      <xdr:rowOff>54429</xdr:rowOff>
    </xdr:to>
    <xdr:cxnSp macro="">
      <xdr:nvCxnSpPr>
        <xdr:cNvPr id="376" name="直線コネクタ 375">
          <a:extLst>
            <a:ext uri="{FF2B5EF4-FFF2-40B4-BE49-F238E27FC236}">
              <a16:creationId xmlns:a16="http://schemas.microsoft.com/office/drawing/2014/main" id="{2815D52B-E903-4D57-97B5-1FA965C2C9EC}"/>
            </a:ext>
          </a:extLst>
        </xdr:cNvPr>
        <xdr:cNvCxnSpPr/>
      </xdr:nvCxnSpPr>
      <xdr:spPr>
        <a:xfrm flipV="1">
          <a:off x="6972300" y="141002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154413</xdr:rowOff>
    </xdr:from>
    <xdr:ext cx="469744" cy="259045"/>
    <xdr:sp macro="" textlink="">
      <xdr:nvSpPr>
        <xdr:cNvPr id="377" name="n_1mainValue【福祉施設】&#10;一人当たり面積">
          <a:extLst>
            <a:ext uri="{FF2B5EF4-FFF2-40B4-BE49-F238E27FC236}">
              <a16:creationId xmlns:a16="http://schemas.microsoft.com/office/drawing/2014/main" id="{AC5C80BC-5D2F-4574-B4BB-2639E4DDAA6A}"/>
            </a:ext>
          </a:extLst>
        </xdr:cNvPr>
        <xdr:cNvSpPr txBox="1"/>
      </xdr:nvSpPr>
      <xdr:spPr>
        <a:xfrm>
          <a:off x="93917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92364</xdr:rowOff>
    </xdr:from>
    <xdr:ext cx="469744" cy="259045"/>
    <xdr:sp macro="" textlink="">
      <xdr:nvSpPr>
        <xdr:cNvPr id="378" name="n_2mainValue【福祉施設】&#10;一人当たり面積">
          <a:extLst>
            <a:ext uri="{FF2B5EF4-FFF2-40B4-BE49-F238E27FC236}">
              <a16:creationId xmlns:a16="http://schemas.microsoft.com/office/drawing/2014/main" id="{7BA2F657-A86E-42CA-966D-1D692DA25099}"/>
            </a:ext>
          </a:extLst>
        </xdr:cNvPr>
        <xdr:cNvSpPr txBox="1"/>
      </xdr:nvSpPr>
      <xdr:spPr>
        <a:xfrm>
          <a:off x="8515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108693</xdr:rowOff>
    </xdr:from>
    <xdr:ext cx="469744" cy="259045"/>
    <xdr:sp macro="" textlink="">
      <xdr:nvSpPr>
        <xdr:cNvPr id="379" name="n_3mainValue【福祉施設】&#10;一人当たり面積">
          <a:extLst>
            <a:ext uri="{FF2B5EF4-FFF2-40B4-BE49-F238E27FC236}">
              <a16:creationId xmlns:a16="http://schemas.microsoft.com/office/drawing/2014/main" id="{9A11FFE1-AADD-4D53-971B-E808B9BC8410}"/>
            </a:ext>
          </a:extLst>
        </xdr:cNvPr>
        <xdr:cNvSpPr txBox="1"/>
      </xdr:nvSpPr>
      <xdr:spPr>
        <a:xfrm>
          <a:off x="7626427"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121756</xdr:rowOff>
    </xdr:from>
    <xdr:ext cx="469744" cy="259045"/>
    <xdr:sp macro="" textlink="">
      <xdr:nvSpPr>
        <xdr:cNvPr id="380" name="n_4mainValue【福祉施設】&#10;一人当たり面積">
          <a:extLst>
            <a:ext uri="{FF2B5EF4-FFF2-40B4-BE49-F238E27FC236}">
              <a16:creationId xmlns:a16="http://schemas.microsoft.com/office/drawing/2014/main" id="{7BDCC9B4-9E59-4198-9BAD-A24DC1A9744F}"/>
            </a:ext>
          </a:extLst>
        </xdr:cNvPr>
        <xdr:cNvSpPr txBox="1"/>
      </xdr:nvSpPr>
      <xdr:spPr>
        <a:xfrm>
          <a:off x="6737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A44600E-0E0D-409E-BB7D-08F2AEB094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ED93BC1-3328-4D78-ACDF-0D6C3B5E79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4C6DF90-474D-41C5-B41D-0A3BF4F9E1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931FD81-9D3B-495D-8E8D-2F74290872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E456E43-80CA-4A10-AA91-BFAAE3E168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42DFA68-A43F-44C1-9F16-1FBA2D125E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776153A-BB5F-407B-8482-0C0D5BE7718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C24BDC5-71AC-46D6-894C-FF806604C8B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4B6BDEE5-95E7-4F98-862F-55C456BD13B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E5B5C8C3-27E5-49F8-80FE-3AE14C551B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D144ABC7-1C96-487B-87DB-2932204DA83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2E1544CD-54DE-475D-830C-5357CD045D4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74682D0E-D12F-48B2-BA99-15BC7A968D0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8B18A987-5D63-48CD-87A2-FAC0FA0C82B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FC51449A-042A-4CFE-A1F1-4D5DF7DD001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5D298006-410B-4328-8E5D-9C4F09648C2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F3BDA708-A614-4C25-A0C8-80CC30FD34C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34521F61-9E6C-420D-9E57-A2AA41AACB0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803C76FB-9CEF-4B4C-A3B4-72BDF5875BC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BDDED3AA-EA5B-4AFC-9D8A-B55DFFC358D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93EE82DC-723F-486F-9026-C2FEF5963E2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DCD492C-C7EC-424C-9745-D49FC78174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99F99641-83B9-4AAA-A7BF-3B2731D878D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8196E06-A535-4E11-9DD9-FA9181D1F9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405" name="直線コネクタ 404">
          <a:extLst>
            <a:ext uri="{FF2B5EF4-FFF2-40B4-BE49-F238E27FC236}">
              <a16:creationId xmlns:a16="http://schemas.microsoft.com/office/drawing/2014/main" id="{F283F039-ED54-4340-BE82-3C6C59C5F728}"/>
            </a:ext>
          </a:extLst>
        </xdr:cNvPr>
        <xdr:cNvCxnSpPr/>
      </xdr:nvCxnSpPr>
      <xdr:spPr>
        <a:xfrm flipV="1">
          <a:off x="4634865" y="17331689"/>
          <a:ext cx="0" cy="113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ADE79BF3-A41E-4722-A6EB-6691C34992B2}"/>
            </a:ext>
          </a:extLst>
        </xdr:cNvPr>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407" name="直線コネクタ 406">
          <a:extLst>
            <a:ext uri="{FF2B5EF4-FFF2-40B4-BE49-F238E27FC236}">
              <a16:creationId xmlns:a16="http://schemas.microsoft.com/office/drawing/2014/main" id="{3581C298-5E47-436F-BB4F-A530857D248E}"/>
            </a:ext>
          </a:extLst>
        </xdr:cNvPr>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CFE40E35-CDFB-42AD-829B-FE79825BDD2C}"/>
            </a:ext>
          </a:extLst>
        </xdr:cNvPr>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409" name="直線コネクタ 408">
          <a:extLst>
            <a:ext uri="{FF2B5EF4-FFF2-40B4-BE49-F238E27FC236}">
              <a16:creationId xmlns:a16="http://schemas.microsoft.com/office/drawing/2014/main" id="{E96D740E-648B-4E6D-9C50-4351B89909D3}"/>
            </a:ext>
          </a:extLst>
        </xdr:cNvPr>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4166B26-FD28-429C-A46E-5AA6CBD90D27}"/>
            </a:ext>
          </a:extLst>
        </xdr:cNvPr>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1" name="フローチャート: 判断 410">
          <a:extLst>
            <a:ext uri="{FF2B5EF4-FFF2-40B4-BE49-F238E27FC236}">
              <a16:creationId xmlns:a16="http://schemas.microsoft.com/office/drawing/2014/main" id="{DFA75835-0505-4ABA-9DCC-224330FC2CCD}"/>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DFAD9F76-BDE4-46F1-A076-E25131290929}"/>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7638</xdr:rowOff>
    </xdr:from>
    <xdr:ext cx="405111" cy="259045"/>
    <xdr:sp macro="" textlink="">
      <xdr:nvSpPr>
        <xdr:cNvPr id="413" name="n_1aveValue【市民会館】&#10;有形固定資産減価償却率">
          <a:extLst>
            <a:ext uri="{FF2B5EF4-FFF2-40B4-BE49-F238E27FC236}">
              <a16:creationId xmlns:a16="http://schemas.microsoft.com/office/drawing/2014/main" id="{B2E98B08-A367-4A21-B512-9323FB160A75}"/>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23495</xdr:rowOff>
    </xdr:from>
    <xdr:to>
      <xdr:col>15</xdr:col>
      <xdr:colOff>101600</xdr:colOff>
      <xdr:row>103</xdr:row>
      <xdr:rowOff>125095</xdr:rowOff>
    </xdr:to>
    <xdr:sp macro="" textlink="">
      <xdr:nvSpPr>
        <xdr:cNvPr id="414" name="フローチャート: 判断 413">
          <a:extLst>
            <a:ext uri="{FF2B5EF4-FFF2-40B4-BE49-F238E27FC236}">
              <a16:creationId xmlns:a16="http://schemas.microsoft.com/office/drawing/2014/main" id="{103EBA77-5E17-4E0B-98FA-B03C908950BC}"/>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116222</xdr:rowOff>
    </xdr:from>
    <xdr:ext cx="405111" cy="259045"/>
    <xdr:sp macro="" textlink="">
      <xdr:nvSpPr>
        <xdr:cNvPr id="415" name="n_2aveValue【市民会館】&#10;有形固定資産減価償却率">
          <a:extLst>
            <a:ext uri="{FF2B5EF4-FFF2-40B4-BE49-F238E27FC236}">
              <a16:creationId xmlns:a16="http://schemas.microsoft.com/office/drawing/2014/main" id="{D847D7AF-2A65-4FAC-A03F-A83539FBD823}"/>
            </a:ext>
          </a:extLst>
        </xdr:cNvPr>
        <xdr:cNvSpPr txBox="1"/>
      </xdr:nvSpPr>
      <xdr:spPr>
        <a:xfrm>
          <a:off x="2705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111125</xdr:rowOff>
    </xdr:from>
    <xdr:to>
      <xdr:col>10</xdr:col>
      <xdr:colOff>165100</xdr:colOff>
      <xdr:row>104</xdr:row>
      <xdr:rowOff>41275</xdr:rowOff>
    </xdr:to>
    <xdr:sp macro="" textlink="">
      <xdr:nvSpPr>
        <xdr:cNvPr id="416" name="フローチャート: 判断 415">
          <a:extLst>
            <a:ext uri="{FF2B5EF4-FFF2-40B4-BE49-F238E27FC236}">
              <a16:creationId xmlns:a16="http://schemas.microsoft.com/office/drawing/2014/main" id="{7C62F255-13B0-43C2-8DC5-40AD0F4CC486}"/>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32402</xdr:rowOff>
    </xdr:from>
    <xdr:ext cx="405111" cy="259045"/>
    <xdr:sp macro="" textlink="">
      <xdr:nvSpPr>
        <xdr:cNvPr id="417" name="n_3aveValue【市民会館】&#10;有形固定資産減価償却率">
          <a:extLst>
            <a:ext uri="{FF2B5EF4-FFF2-40B4-BE49-F238E27FC236}">
              <a16:creationId xmlns:a16="http://schemas.microsoft.com/office/drawing/2014/main" id="{31874CFE-F823-420B-AE7B-742C0C3E6DDF}"/>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71120</xdr:rowOff>
    </xdr:from>
    <xdr:to>
      <xdr:col>6</xdr:col>
      <xdr:colOff>38100</xdr:colOff>
      <xdr:row>104</xdr:row>
      <xdr:rowOff>1270</xdr:rowOff>
    </xdr:to>
    <xdr:sp macro="" textlink="">
      <xdr:nvSpPr>
        <xdr:cNvPr id="418" name="フローチャート: 判断 417">
          <a:extLst>
            <a:ext uri="{FF2B5EF4-FFF2-40B4-BE49-F238E27FC236}">
              <a16:creationId xmlns:a16="http://schemas.microsoft.com/office/drawing/2014/main" id="{44E0D0DA-26D5-406D-B664-C384F1BCDC36}"/>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163847</xdr:rowOff>
    </xdr:from>
    <xdr:ext cx="405111" cy="259045"/>
    <xdr:sp macro="" textlink="">
      <xdr:nvSpPr>
        <xdr:cNvPr id="419" name="n_4aveValue【市民会館】&#10;有形固定資産減価償却率">
          <a:extLst>
            <a:ext uri="{FF2B5EF4-FFF2-40B4-BE49-F238E27FC236}">
              <a16:creationId xmlns:a16="http://schemas.microsoft.com/office/drawing/2014/main" id="{C8F2FFAA-2F85-443F-BF59-239AB9AE525E}"/>
            </a:ext>
          </a:extLst>
        </xdr:cNvPr>
        <xdr:cNvSpPr txBox="1"/>
      </xdr:nvSpPr>
      <xdr:spPr>
        <a:xfrm>
          <a:off x="927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44419D5-3D6F-4597-9C97-D3C6259FD3A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67A25CC-BD4F-4D84-A9BA-2DD694FD80D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6C5D710-7BAF-4542-B706-8F8661B1C4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0288011-F0CD-4769-A2F0-7743BCCBEEA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BA3DACD6-4C9E-49F7-A535-460E78C616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135889</xdr:rowOff>
    </xdr:from>
    <xdr:to>
      <xdr:col>24</xdr:col>
      <xdr:colOff>114300</xdr:colOff>
      <xdr:row>101</xdr:row>
      <xdr:rowOff>66039</xdr:rowOff>
    </xdr:to>
    <xdr:sp macro="" textlink="">
      <xdr:nvSpPr>
        <xdr:cNvPr id="425" name="楕円 424">
          <a:extLst>
            <a:ext uri="{FF2B5EF4-FFF2-40B4-BE49-F238E27FC236}">
              <a16:creationId xmlns:a16="http://schemas.microsoft.com/office/drawing/2014/main" id="{4A4D0196-D8B5-49E0-9911-48D8B5F8E9D8}"/>
            </a:ext>
          </a:extLst>
        </xdr:cNvPr>
        <xdr:cNvSpPr/>
      </xdr:nvSpPr>
      <xdr:spPr>
        <a:xfrm>
          <a:off x="45847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88916</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2622550-11F2-4C1E-B6F4-1A8FA22B13F2}"/>
            </a:ext>
          </a:extLst>
        </xdr:cNvPr>
        <xdr:cNvSpPr txBox="1"/>
      </xdr:nvSpPr>
      <xdr:spPr>
        <a:xfrm>
          <a:off x="4673600" y="1723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92075</xdr:rowOff>
    </xdr:from>
    <xdr:to>
      <xdr:col>20</xdr:col>
      <xdr:colOff>38100</xdr:colOff>
      <xdr:row>101</xdr:row>
      <xdr:rowOff>22225</xdr:rowOff>
    </xdr:to>
    <xdr:sp macro="" textlink="">
      <xdr:nvSpPr>
        <xdr:cNvPr id="427" name="楕円 426">
          <a:extLst>
            <a:ext uri="{FF2B5EF4-FFF2-40B4-BE49-F238E27FC236}">
              <a16:creationId xmlns:a16="http://schemas.microsoft.com/office/drawing/2014/main" id="{60246790-91A0-4CF3-876B-1086D92D3436}"/>
            </a:ext>
          </a:extLst>
        </xdr:cNvPr>
        <xdr:cNvSpPr/>
      </xdr:nvSpPr>
      <xdr:spPr>
        <a:xfrm>
          <a:off x="3746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142875</xdr:rowOff>
    </xdr:from>
    <xdr:to>
      <xdr:col>24</xdr:col>
      <xdr:colOff>63500</xdr:colOff>
      <xdr:row>101</xdr:row>
      <xdr:rowOff>15239</xdr:rowOff>
    </xdr:to>
    <xdr:cxnSp macro="">
      <xdr:nvCxnSpPr>
        <xdr:cNvPr id="428" name="直線コネクタ 427">
          <a:extLst>
            <a:ext uri="{FF2B5EF4-FFF2-40B4-BE49-F238E27FC236}">
              <a16:creationId xmlns:a16="http://schemas.microsoft.com/office/drawing/2014/main" id="{6A18ACBE-83AA-4C88-9E34-CBE8017E4C52}"/>
            </a:ext>
          </a:extLst>
        </xdr:cNvPr>
        <xdr:cNvCxnSpPr/>
      </xdr:nvCxnSpPr>
      <xdr:spPr>
        <a:xfrm>
          <a:off x="3797300" y="172878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48261</xdr:rowOff>
    </xdr:from>
    <xdr:to>
      <xdr:col>15</xdr:col>
      <xdr:colOff>101600</xdr:colOff>
      <xdr:row>100</xdr:row>
      <xdr:rowOff>149861</xdr:rowOff>
    </xdr:to>
    <xdr:sp macro="" textlink="">
      <xdr:nvSpPr>
        <xdr:cNvPr id="429" name="楕円 428">
          <a:extLst>
            <a:ext uri="{FF2B5EF4-FFF2-40B4-BE49-F238E27FC236}">
              <a16:creationId xmlns:a16="http://schemas.microsoft.com/office/drawing/2014/main" id="{EA106480-222C-4AD5-96A0-5124CD95C6FC}"/>
            </a:ext>
          </a:extLst>
        </xdr:cNvPr>
        <xdr:cNvSpPr/>
      </xdr:nvSpPr>
      <xdr:spPr>
        <a:xfrm>
          <a:off x="2857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99061</xdr:rowOff>
    </xdr:from>
    <xdr:to>
      <xdr:col>19</xdr:col>
      <xdr:colOff>177800</xdr:colOff>
      <xdr:row>100</xdr:row>
      <xdr:rowOff>142875</xdr:rowOff>
    </xdr:to>
    <xdr:cxnSp macro="">
      <xdr:nvCxnSpPr>
        <xdr:cNvPr id="430" name="直線コネクタ 429">
          <a:extLst>
            <a:ext uri="{FF2B5EF4-FFF2-40B4-BE49-F238E27FC236}">
              <a16:creationId xmlns:a16="http://schemas.microsoft.com/office/drawing/2014/main" id="{9A06F9E3-BEA6-4E76-B683-85145A8F6A59}"/>
            </a:ext>
          </a:extLst>
        </xdr:cNvPr>
        <xdr:cNvCxnSpPr/>
      </xdr:nvCxnSpPr>
      <xdr:spPr>
        <a:xfrm>
          <a:off x="2908300" y="172440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4445</xdr:rowOff>
    </xdr:from>
    <xdr:to>
      <xdr:col>10</xdr:col>
      <xdr:colOff>165100</xdr:colOff>
      <xdr:row>100</xdr:row>
      <xdr:rowOff>106045</xdr:rowOff>
    </xdr:to>
    <xdr:sp macro="" textlink="">
      <xdr:nvSpPr>
        <xdr:cNvPr id="431" name="楕円 430">
          <a:extLst>
            <a:ext uri="{FF2B5EF4-FFF2-40B4-BE49-F238E27FC236}">
              <a16:creationId xmlns:a16="http://schemas.microsoft.com/office/drawing/2014/main" id="{F874CCD6-55B0-4A62-AEDC-7824F604B4BE}"/>
            </a:ext>
          </a:extLst>
        </xdr:cNvPr>
        <xdr:cNvSpPr/>
      </xdr:nvSpPr>
      <xdr:spPr>
        <a:xfrm>
          <a:off x="19685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55245</xdr:rowOff>
    </xdr:from>
    <xdr:to>
      <xdr:col>15</xdr:col>
      <xdr:colOff>50800</xdr:colOff>
      <xdr:row>100</xdr:row>
      <xdr:rowOff>99061</xdr:rowOff>
    </xdr:to>
    <xdr:cxnSp macro="">
      <xdr:nvCxnSpPr>
        <xdr:cNvPr id="432" name="直線コネクタ 431">
          <a:extLst>
            <a:ext uri="{FF2B5EF4-FFF2-40B4-BE49-F238E27FC236}">
              <a16:creationId xmlns:a16="http://schemas.microsoft.com/office/drawing/2014/main" id="{2432668F-620F-4577-9613-91359A284D77}"/>
            </a:ext>
          </a:extLst>
        </xdr:cNvPr>
        <xdr:cNvCxnSpPr/>
      </xdr:nvCxnSpPr>
      <xdr:spPr>
        <a:xfrm>
          <a:off x="2019300" y="17200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113030</xdr:rowOff>
    </xdr:from>
    <xdr:to>
      <xdr:col>6</xdr:col>
      <xdr:colOff>38100</xdr:colOff>
      <xdr:row>101</xdr:row>
      <xdr:rowOff>43180</xdr:rowOff>
    </xdr:to>
    <xdr:sp macro="" textlink="">
      <xdr:nvSpPr>
        <xdr:cNvPr id="433" name="楕円 432">
          <a:extLst>
            <a:ext uri="{FF2B5EF4-FFF2-40B4-BE49-F238E27FC236}">
              <a16:creationId xmlns:a16="http://schemas.microsoft.com/office/drawing/2014/main" id="{07AA7BC7-E7DE-4FCE-A5E8-465D73FD50DE}"/>
            </a:ext>
          </a:extLst>
        </xdr:cNvPr>
        <xdr:cNvSpPr/>
      </xdr:nvSpPr>
      <xdr:spPr>
        <a:xfrm>
          <a:off x="1079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55245</xdr:rowOff>
    </xdr:from>
    <xdr:to>
      <xdr:col>10</xdr:col>
      <xdr:colOff>114300</xdr:colOff>
      <xdr:row>100</xdr:row>
      <xdr:rowOff>163830</xdr:rowOff>
    </xdr:to>
    <xdr:cxnSp macro="">
      <xdr:nvCxnSpPr>
        <xdr:cNvPr id="434" name="直線コネクタ 433">
          <a:extLst>
            <a:ext uri="{FF2B5EF4-FFF2-40B4-BE49-F238E27FC236}">
              <a16:creationId xmlns:a16="http://schemas.microsoft.com/office/drawing/2014/main" id="{0179BF9D-AD09-4C0F-8DE6-21B18D61F7B6}"/>
            </a:ext>
          </a:extLst>
        </xdr:cNvPr>
        <xdr:cNvCxnSpPr/>
      </xdr:nvCxnSpPr>
      <xdr:spPr>
        <a:xfrm flipV="1">
          <a:off x="1130300" y="172002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38752</xdr:rowOff>
    </xdr:from>
    <xdr:ext cx="405111" cy="259045"/>
    <xdr:sp macro="" textlink="">
      <xdr:nvSpPr>
        <xdr:cNvPr id="435" name="n_1mainValue【市民会館】&#10;有形固定資産減価償却率">
          <a:extLst>
            <a:ext uri="{FF2B5EF4-FFF2-40B4-BE49-F238E27FC236}">
              <a16:creationId xmlns:a16="http://schemas.microsoft.com/office/drawing/2014/main" id="{87AC744A-0105-4977-B6BB-9994627A8F16}"/>
            </a:ext>
          </a:extLst>
        </xdr:cNvPr>
        <xdr:cNvSpPr txBox="1"/>
      </xdr:nvSpPr>
      <xdr:spPr>
        <a:xfrm>
          <a:off x="35820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166388</xdr:rowOff>
    </xdr:from>
    <xdr:ext cx="405111" cy="259045"/>
    <xdr:sp macro="" textlink="">
      <xdr:nvSpPr>
        <xdr:cNvPr id="436" name="n_2mainValue【市民会館】&#10;有形固定資産減価償却率">
          <a:extLst>
            <a:ext uri="{FF2B5EF4-FFF2-40B4-BE49-F238E27FC236}">
              <a16:creationId xmlns:a16="http://schemas.microsoft.com/office/drawing/2014/main" id="{37C77B39-6A96-409D-B90B-25E182A2C233}"/>
            </a:ext>
          </a:extLst>
        </xdr:cNvPr>
        <xdr:cNvSpPr txBox="1"/>
      </xdr:nvSpPr>
      <xdr:spPr>
        <a:xfrm>
          <a:off x="2705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122572</xdr:rowOff>
    </xdr:from>
    <xdr:ext cx="405111" cy="259045"/>
    <xdr:sp macro="" textlink="">
      <xdr:nvSpPr>
        <xdr:cNvPr id="437" name="n_3mainValue【市民会館】&#10;有形固定資産減価償却率">
          <a:extLst>
            <a:ext uri="{FF2B5EF4-FFF2-40B4-BE49-F238E27FC236}">
              <a16:creationId xmlns:a16="http://schemas.microsoft.com/office/drawing/2014/main" id="{A95DDB31-BAE8-4351-BCE5-9233C04316CB}"/>
            </a:ext>
          </a:extLst>
        </xdr:cNvPr>
        <xdr:cNvSpPr txBox="1"/>
      </xdr:nvSpPr>
      <xdr:spPr>
        <a:xfrm>
          <a:off x="18167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59707</xdr:rowOff>
    </xdr:from>
    <xdr:ext cx="405111" cy="259045"/>
    <xdr:sp macro="" textlink="">
      <xdr:nvSpPr>
        <xdr:cNvPr id="438" name="n_4mainValue【市民会館】&#10;有形固定資産減価償却率">
          <a:extLst>
            <a:ext uri="{FF2B5EF4-FFF2-40B4-BE49-F238E27FC236}">
              <a16:creationId xmlns:a16="http://schemas.microsoft.com/office/drawing/2014/main" id="{C9DF20C1-DA53-4CFE-A8DD-F79B38ADCA15}"/>
            </a:ext>
          </a:extLst>
        </xdr:cNvPr>
        <xdr:cNvSpPr txBox="1"/>
      </xdr:nvSpPr>
      <xdr:spPr>
        <a:xfrm>
          <a:off x="927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F299F4A-BD56-4A54-AE11-CC6A475DDC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F5395111-6898-4C8D-8DDE-6F02A360EC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1007DF73-D58C-44B4-B084-ABD10E8C244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A6CB48D7-2B65-4B3C-BF31-0CAD7CA759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982E6F4D-50AA-45CB-8D1B-2099C89C94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94EC8DF-3F57-4771-937F-25DA44DF72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7A8312F0-425C-4ABF-A4E0-7E19F206F9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F4F9523-A25D-4147-8ED9-F6680F21F8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CBE60CB-911C-422B-86FF-CF08B992572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AB77F31-A844-4CD5-9FCD-C8D46057AD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9" name="直線コネクタ 448">
          <a:extLst>
            <a:ext uri="{FF2B5EF4-FFF2-40B4-BE49-F238E27FC236}">
              <a16:creationId xmlns:a16="http://schemas.microsoft.com/office/drawing/2014/main" id="{C5B8048B-3826-44C6-8CA1-5869287BBDB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0" name="テキスト ボックス 449">
          <a:extLst>
            <a:ext uri="{FF2B5EF4-FFF2-40B4-BE49-F238E27FC236}">
              <a16:creationId xmlns:a16="http://schemas.microsoft.com/office/drawing/2014/main" id="{CDA3EBD6-FA04-4C84-895C-77E47691EAA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1" name="直線コネクタ 450">
          <a:extLst>
            <a:ext uri="{FF2B5EF4-FFF2-40B4-BE49-F238E27FC236}">
              <a16:creationId xmlns:a16="http://schemas.microsoft.com/office/drawing/2014/main" id="{95EA1A03-2CC3-4317-B8F2-C76B3737AD6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2" name="テキスト ボックス 451">
          <a:extLst>
            <a:ext uri="{FF2B5EF4-FFF2-40B4-BE49-F238E27FC236}">
              <a16:creationId xmlns:a16="http://schemas.microsoft.com/office/drawing/2014/main" id="{4EE1373A-D0BD-4878-B27A-A917BD9DC4C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3" name="直線コネクタ 452">
          <a:extLst>
            <a:ext uri="{FF2B5EF4-FFF2-40B4-BE49-F238E27FC236}">
              <a16:creationId xmlns:a16="http://schemas.microsoft.com/office/drawing/2014/main" id="{04E30D35-2DBD-44A7-A0B3-9F76D29D70F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4" name="テキスト ボックス 453">
          <a:extLst>
            <a:ext uri="{FF2B5EF4-FFF2-40B4-BE49-F238E27FC236}">
              <a16:creationId xmlns:a16="http://schemas.microsoft.com/office/drawing/2014/main" id="{286D5A5D-A196-455F-AFD5-B162DA5AC17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5" name="直線コネクタ 454">
          <a:extLst>
            <a:ext uri="{FF2B5EF4-FFF2-40B4-BE49-F238E27FC236}">
              <a16:creationId xmlns:a16="http://schemas.microsoft.com/office/drawing/2014/main" id="{7218D687-D4DE-44BD-AE9E-8E8445EB7AA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6" name="テキスト ボックス 455">
          <a:extLst>
            <a:ext uri="{FF2B5EF4-FFF2-40B4-BE49-F238E27FC236}">
              <a16:creationId xmlns:a16="http://schemas.microsoft.com/office/drawing/2014/main" id="{1B47490C-A377-4747-8F0A-03C056EAE201}"/>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7" name="直線コネクタ 456">
          <a:extLst>
            <a:ext uri="{FF2B5EF4-FFF2-40B4-BE49-F238E27FC236}">
              <a16:creationId xmlns:a16="http://schemas.microsoft.com/office/drawing/2014/main" id="{8792B891-A26D-48EE-80C6-BD85E8B5EE7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8" name="テキスト ボックス 457">
          <a:extLst>
            <a:ext uri="{FF2B5EF4-FFF2-40B4-BE49-F238E27FC236}">
              <a16:creationId xmlns:a16="http://schemas.microsoft.com/office/drawing/2014/main" id="{C2746182-C45A-44EA-8F35-836053F6AFD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9" name="直線コネクタ 458">
          <a:extLst>
            <a:ext uri="{FF2B5EF4-FFF2-40B4-BE49-F238E27FC236}">
              <a16:creationId xmlns:a16="http://schemas.microsoft.com/office/drawing/2014/main" id="{D063FFC9-2176-44FB-B2DF-EFFA216F827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0" name="テキスト ボックス 459">
          <a:extLst>
            <a:ext uri="{FF2B5EF4-FFF2-40B4-BE49-F238E27FC236}">
              <a16:creationId xmlns:a16="http://schemas.microsoft.com/office/drawing/2014/main" id="{78E85638-54C7-42E2-B56B-7EBAA9CB181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92F91D5C-BEEA-4BCB-A06B-33C617742F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F09A9CFC-8F77-40F5-B485-AD902DFBE6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46CE7E44-B71E-4A08-A7CE-9F057F22E08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464" name="直線コネクタ 463">
          <a:extLst>
            <a:ext uri="{FF2B5EF4-FFF2-40B4-BE49-F238E27FC236}">
              <a16:creationId xmlns:a16="http://schemas.microsoft.com/office/drawing/2014/main" id="{ED5A2255-ED77-4AEB-B515-7A5679425098}"/>
            </a:ext>
          </a:extLst>
        </xdr:cNvPr>
        <xdr:cNvCxnSpPr/>
      </xdr:nvCxnSpPr>
      <xdr:spPr>
        <a:xfrm flipV="1">
          <a:off x="10476865" y="17260388"/>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5" name="【市民会館】&#10;一人当たり面積最小値テキスト">
          <a:extLst>
            <a:ext uri="{FF2B5EF4-FFF2-40B4-BE49-F238E27FC236}">
              <a16:creationId xmlns:a16="http://schemas.microsoft.com/office/drawing/2014/main" id="{100E0558-1D38-4FEC-81F2-358E428C189B}"/>
            </a:ext>
          </a:extLst>
        </xdr:cNvPr>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66" name="直線コネクタ 465">
          <a:extLst>
            <a:ext uri="{FF2B5EF4-FFF2-40B4-BE49-F238E27FC236}">
              <a16:creationId xmlns:a16="http://schemas.microsoft.com/office/drawing/2014/main" id="{2B8CB84D-E42B-4F3F-8FA5-236B087E6CCE}"/>
            </a:ext>
          </a:extLst>
        </xdr:cNvPr>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467" name="【市民会館】&#10;一人当たり面積最大値テキスト">
          <a:extLst>
            <a:ext uri="{FF2B5EF4-FFF2-40B4-BE49-F238E27FC236}">
              <a16:creationId xmlns:a16="http://schemas.microsoft.com/office/drawing/2014/main" id="{C14B936C-FD82-4187-AA99-4F6BFEF7ACD9}"/>
            </a:ext>
          </a:extLst>
        </xdr:cNvPr>
        <xdr:cNvSpPr txBox="1"/>
      </xdr:nvSpPr>
      <xdr:spPr>
        <a:xfrm>
          <a:off x="10515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468" name="直線コネクタ 467">
          <a:extLst>
            <a:ext uri="{FF2B5EF4-FFF2-40B4-BE49-F238E27FC236}">
              <a16:creationId xmlns:a16="http://schemas.microsoft.com/office/drawing/2014/main" id="{C8DDE991-5780-4C79-83C1-CDEB7FC7E7A1}"/>
            </a:ext>
          </a:extLst>
        </xdr:cNvPr>
        <xdr:cNvCxnSpPr/>
      </xdr:nvCxnSpPr>
      <xdr:spPr>
        <a:xfrm>
          <a:off x="10388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108329</xdr:rowOff>
    </xdr:from>
    <xdr:ext cx="469744" cy="259045"/>
    <xdr:sp macro="" textlink="">
      <xdr:nvSpPr>
        <xdr:cNvPr id="469" name="【市民会館】&#10;一人当たり面積平均値テキスト">
          <a:extLst>
            <a:ext uri="{FF2B5EF4-FFF2-40B4-BE49-F238E27FC236}">
              <a16:creationId xmlns:a16="http://schemas.microsoft.com/office/drawing/2014/main" id="{2850CFE3-1BA0-43CB-BA7B-86732F52C3FA}"/>
            </a:ext>
          </a:extLst>
        </xdr:cNvPr>
        <xdr:cNvSpPr txBox="1"/>
      </xdr:nvSpPr>
      <xdr:spPr>
        <a:xfrm>
          <a:off x="10515600" y="179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470" name="フローチャート: 判断 469">
          <a:extLst>
            <a:ext uri="{FF2B5EF4-FFF2-40B4-BE49-F238E27FC236}">
              <a16:creationId xmlns:a16="http://schemas.microsoft.com/office/drawing/2014/main" id="{3DCDB78F-A31F-4517-85BC-2D6140131FD5}"/>
            </a:ext>
          </a:extLst>
        </xdr:cNvPr>
        <xdr:cNvSpPr/>
      </xdr:nvSpPr>
      <xdr:spPr>
        <a:xfrm>
          <a:off x="10426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71" name="フローチャート: 判断 470">
          <a:extLst>
            <a:ext uri="{FF2B5EF4-FFF2-40B4-BE49-F238E27FC236}">
              <a16:creationId xmlns:a16="http://schemas.microsoft.com/office/drawing/2014/main" id="{AFB43EE0-6B12-489E-9A67-CCBCC6257731}"/>
            </a:ext>
          </a:extLst>
        </xdr:cNvPr>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67508</xdr:rowOff>
    </xdr:from>
    <xdr:ext cx="469744" cy="259045"/>
    <xdr:sp macro="" textlink="">
      <xdr:nvSpPr>
        <xdr:cNvPr id="472" name="n_1aveValue【市民会館】&#10;一人当たり面積">
          <a:extLst>
            <a:ext uri="{FF2B5EF4-FFF2-40B4-BE49-F238E27FC236}">
              <a16:creationId xmlns:a16="http://schemas.microsoft.com/office/drawing/2014/main" id="{E35E1F3C-D7F9-4980-836E-D2003D659E77}"/>
            </a:ext>
          </a:extLst>
        </xdr:cNvPr>
        <xdr:cNvSpPr txBox="1"/>
      </xdr:nvSpPr>
      <xdr:spPr>
        <a:xfrm>
          <a:off x="93917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149498</xdr:rowOff>
    </xdr:from>
    <xdr:to>
      <xdr:col>46</xdr:col>
      <xdr:colOff>38100</xdr:colOff>
      <xdr:row>105</xdr:row>
      <xdr:rowOff>79648</xdr:rowOff>
    </xdr:to>
    <xdr:sp macro="" textlink="">
      <xdr:nvSpPr>
        <xdr:cNvPr id="473" name="フローチャート: 判断 472">
          <a:extLst>
            <a:ext uri="{FF2B5EF4-FFF2-40B4-BE49-F238E27FC236}">
              <a16:creationId xmlns:a16="http://schemas.microsoft.com/office/drawing/2014/main" id="{4D304921-1D6D-4873-9080-C54539D1AB70}"/>
            </a:ext>
          </a:extLst>
        </xdr:cNvPr>
        <xdr:cNvSpPr/>
      </xdr:nvSpPr>
      <xdr:spPr>
        <a:xfrm>
          <a:off x="8699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70775</xdr:rowOff>
    </xdr:from>
    <xdr:ext cx="469744" cy="259045"/>
    <xdr:sp macro="" textlink="">
      <xdr:nvSpPr>
        <xdr:cNvPr id="474" name="n_2aveValue【市民会館】&#10;一人当たり面積">
          <a:extLst>
            <a:ext uri="{FF2B5EF4-FFF2-40B4-BE49-F238E27FC236}">
              <a16:creationId xmlns:a16="http://schemas.microsoft.com/office/drawing/2014/main" id="{8FA61A3F-6A1F-421C-9DDB-7C9F0D122B02}"/>
            </a:ext>
          </a:extLst>
        </xdr:cNvPr>
        <xdr:cNvSpPr txBox="1"/>
      </xdr:nvSpPr>
      <xdr:spPr>
        <a:xfrm>
          <a:off x="8515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111942</xdr:rowOff>
    </xdr:from>
    <xdr:to>
      <xdr:col>41</xdr:col>
      <xdr:colOff>101600</xdr:colOff>
      <xdr:row>106</xdr:row>
      <xdr:rowOff>42092</xdr:rowOff>
    </xdr:to>
    <xdr:sp macro="" textlink="">
      <xdr:nvSpPr>
        <xdr:cNvPr id="475" name="フローチャート: 判断 474">
          <a:extLst>
            <a:ext uri="{FF2B5EF4-FFF2-40B4-BE49-F238E27FC236}">
              <a16:creationId xmlns:a16="http://schemas.microsoft.com/office/drawing/2014/main" id="{61FFBB14-BE38-421D-B6A4-29D92EC4C9E2}"/>
            </a:ext>
          </a:extLst>
        </xdr:cNvPr>
        <xdr:cNvSpPr/>
      </xdr:nvSpPr>
      <xdr:spPr>
        <a:xfrm>
          <a:off x="7810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33219</xdr:rowOff>
    </xdr:from>
    <xdr:ext cx="469744" cy="259045"/>
    <xdr:sp macro="" textlink="">
      <xdr:nvSpPr>
        <xdr:cNvPr id="476" name="n_3aveValue【市民会館】&#10;一人当たり面積">
          <a:extLst>
            <a:ext uri="{FF2B5EF4-FFF2-40B4-BE49-F238E27FC236}">
              <a16:creationId xmlns:a16="http://schemas.microsoft.com/office/drawing/2014/main" id="{22ACA3F6-F9D3-44D8-84AD-8FE662CD88AB}"/>
            </a:ext>
          </a:extLst>
        </xdr:cNvPr>
        <xdr:cNvSpPr txBox="1"/>
      </xdr:nvSpPr>
      <xdr:spPr>
        <a:xfrm>
          <a:off x="7626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111942</xdr:rowOff>
    </xdr:from>
    <xdr:to>
      <xdr:col>36</xdr:col>
      <xdr:colOff>165100</xdr:colOff>
      <xdr:row>106</xdr:row>
      <xdr:rowOff>42092</xdr:rowOff>
    </xdr:to>
    <xdr:sp macro="" textlink="">
      <xdr:nvSpPr>
        <xdr:cNvPr id="477" name="フローチャート: 判断 476">
          <a:extLst>
            <a:ext uri="{FF2B5EF4-FFF2-40B4-BE49-F238E27FC236}">
              <a16:creationId xmlns:a16="http://schemas.microsoft.com/office/drawing/2014/main" id="{959B76C9-5014-4977-BC5F-8689EC09D5F2}"/>
            </a:ext>
          </a:extLst>
        </xdr:cNvPr>
        <xdr:cNvSpPr/>
      </xdr:nvSpPr>
      <xdr:spPr>
        <a:xfrm>
          <a:off x="6921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33219</xdr:rowOff>
    </xdr:from>
    <xdr:ext cx="469744" cy="259045"/>
    <xdr:sp macro="" textlink="">
      <xdr:nvSpPr>
        <xdr:cNvPr id="478" name="n_4aveValue【市民会館】&#10;一人当たり面積">
          <a:extLst>
            <a:ext uri="{FF2B5EF4-FFF2-40B4-BE49-F238E27FC236}">
              <a16:creationId xmlns:a16="http://schemas.microsoft.com/office/drawing/2014/main" id="{38B5110A-17C0-483C-A990-FC8DAA91E4EF}"/>
            </a:ext>
          </a:extLst>
        </xdr:cNvPr>
        <xdr:cNvSpPr txBox="1"/>
      </xdr:nvSpPr>
      <xdr:spPr>
        <a:xfrm>
          <a:off x="6737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31AF6727-3C17-4A8B-8AB1-BB887E923E0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47DD473-A768-47B2-81E2-B7C608C786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BE77796A-B1A0-45E4-8CB6-C235A99BD5F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5EF5A3F-6A28-49F5-8517-B15FE04BDB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FC91B274-7DB5-4015-821E-FC34C739EA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142966</xdr:rowOff>
    </xdr:from>
    <xdr:to>
      <xdr:col>55</xdr:col>
      <xdr:colOff>50800</xdr:colOff>
      <xdr:row>101</xdr:row>
      <xdr:rowOff>73116</xdr:rowOff>
    </xdr:to>
    <xdr:sp macro="" textlink="">
      <xdr:nvSpPr>
        <xdr:cNvPr id="484" name="楕円 483">
          <a:extLst>
            <a:ext uri="{FF2B5EF4-FFF2-40B4-BE49-F238E27FC236}">
              <a16:creationId xmlns:a16="http://schemas.microsoft.com/office/drawing/2014/main" id="{7AC5F86B-BF69-4269-9D40-319B4995C2A7}"/>
            </a:ext>
          </a:extLst>
        </xdr:cNvPr>
        <xdr:cNvSpPr/>
      </xdr:nvSpPr>
      <xdr:spPr>
        <a:xfrm>
          <a:off x="104267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57893</xdr:rowOff>
    </xdr:from>
    <xdr:ext cx="469744" cy="259045"/>
    <xdr:sp macro="" textlink="">
      <xdr:nvSpPr>
        <xdr:cNvPr id="485" name="【市民会館】&#10;一人当たり面積該当値テキスト">
          <a:extLst>
            <a:ext uri="{FF2B5EF4-FFF2-40B4-BE49-F238E27FC236}">
              <a16:creationId xmlns:a16="http://schemas.microsoft.com/office/drawing/2014/main" id="{1B734B52-FF86-4D5B-BA56-8D1DD08FBCB3}"/>
            </a:ext>
          </a:extLst>
        </xdr:cNvPr>
        <xdr:cNvSpPr txBox="1"/>
      </xdr:nvSpPr>
      <xdr:spPr>
        <a:xfrm>
          <a:off x="10515600" y="1720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907</xdr:rowOff>
    </xdr:from>
    <xdr:to>
      <xdr:col>50</xdr:col>
      <xdr:colOff>165100</xdr:colOff>
      <xdr:row>101</xdr:row>
      <xdr:rowOff>102507</xdr:rowOff>
    </xdr:to>
    <xdr:sp macro="" textlink="">
      <xdr:nvSpPr>
        <xdr:cNvPr id="486" name="楕円 485">
          <a:extLst>
            <a:ext uri="{FF2B5EF4-FFF2-40B4-BE49-F238E27FC236}">
              <a16:creationId xmlns:a16="http://schemas.microsoft.com/office/drawing/2014/main" id="{9068BE14-2B68-4775-A66E-A6D2934FA2FE}"/>
            </a:ext>
          </a:extLst>
        </xdr:cNvPr>
        <xdr:cNvSpPr/>
      </xdr:nvSpPr>
      <xdr:spPr>
        <a:xfrm>
          <a:off x="9588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22316</xdr:rowOff>
    </xdr:from>
    <xdr:to>
      <xdr:col>55</xdr:col>
      <xdr:colOff>0</xdr:colOff>
      <xdr:row>101</xdr:row>
      <xdr:rowOff>51707</xdr:rowOff>
    </xdr:to>
    <xdr:cxnSp macro="">
      <xdr:nvCxnSpPr>
        <xdr:cNvPr id="487" name="直線コネクタ 486">
          <a:extLst>
            <a:ext uri="{FF2B5EF4-FFF2-40B4-BE49-F238E27FC236}">
              <a16:creationId xmlns:a16="http://schemas.microsoft.com/office/drawing/2014/main" id="{ED5C0D80-88D4-4D4A-A411-2527E99BBCE3}"/>
            </a:ext>
          </a:extLst>
        </xdr:cNvPr>
        <xdr:cNvCxnSpPr/>
      </xdr:nvCxnSpPr>
      <xdr:spPr>
        <a:xfrm flipV="1">
          <a:off x="9639300" y="173387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33564</xdr:rowOff>
    </xdr:from>
    <xdr:to>
      <xdr:col>46</xdr:col>
      <xdr:colOff>38100</xdr:colOff>
      <xdr:row>101</xdr:row>
      <xdr:rowOff>135164</xdr:rowOff>
    </xdr:to>
    <xdr:sp macro="" textlink="">
      <xdr:nvSpPr>
        <xdr:cNvPr id="488" name="楕円 487">
          <a:extLst>
            <a:ext uri="{FF2B5EF4-FFF2-40B4-BE49-F238E27FC236}">
              <a16:creationId xmlns:a16="http://schemas.microsoft.com/office/drawing/2014/main" id="{3660B801-5681-4F38-9237-F11E0A9596EA}"/>
            </a:ext>
          </a:extLst>
        </xdr:cNvPr>
        <xdr:cNvSpPr/>
      </xdr:nvSpPr>
      <xdr:spPr>
        <a:xfrm>
          <a:off x="8699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51707</xdr:rowOff>
    </xdr:from>
    <xdr:to>
      <xdr:col>50</xdr:col>
      <xdr:colOff>114300</xdr:colOff>
      <xdr:row>101</xdr:row>
      <xdr:rowOff>84364</xdr:rowOff>
    </xdr:to>
    <xdr:cxnSp macro="">
      <xdr:nvCxnSpPr>
        <xdr:cNvPr id="489" name="直線コネクタ 488">
          <a:extLst>
            <a:ext uri="{FF2B5EF4-FFF2-40B4-BE49-F238E27FC236}">
              <a16:creationId xmlns:a16="http://schemas.microsoft.com/office/drawing/2014/main" id="{8337C6D3-2B8C-4B5B-9713-0E15A61E7EAE}"/>
            </a:ext>
          </a:extLst>
        </xdr:cNvPr>
        <xdr:cNvCxnSpPr/>
      </xdr:nvCxnSpPr>
      <xdr:spPr>
        <a:xfrm flipV="1">
          <a:off x="8750300" y="17368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59689</xdr:rowOff>
    </xdr:from>
    <xdr:to>
      <xdr:col>41</xdr:col>
      <xdr:colOff>101600</xdr:colOff>
      <xdr:row>101</xdr:row>
      <xdr:rowOff>161289</xdr:rowOff>
    </xdr:to>
    <xdr:sp macro="" textlink="">
      <xdr:nvSpPr>
        <xdr:cNvPr id="490" name="楕円 489">
          <a:extLst>
            <a:ext uri="{FF2B5EF4-FFF2-40B4-BE49-F238E27FC236}">
              <a16:creationId xmlns:a16="http://schemas.microsoft.com/office/drawing/2014/main" id="{02B5C44C-1E22-453E-8F21-843BDF8854C5}"/>
            </a:ext>
          </a:extLst>
        </xdr:cNvPr>
        <xdr:cNvSpPr/>
      </xdr:nvSpPr>
      <xdr:spPr>
        <a:xfrm>
          <a:off x="781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84364</xdr:rowOff>
    </xdr:from>
    <xdr:to>
      <xdr:col>45</xdr:col>
      <xdr:colOff>177800</xdr:colOff>
      <xdr:row>101</xdr:row>
      <xdr:rowOff>110489</xdr:rowOff>
    </xdr:to>
    <xdr:cxnSp macro="">
      <xdr:nvCxnSpPr>
        <xdr:cNvPr id="491" name="直線コネクタ 490">
          <a:extLst>
            <a:ext uri="{FF2B5EF4-FFF2-40B4-BE49-F238E27FC236}">
              <a16:creationId xmlns:a16="http://schemas.microsoft.com/office/drawing/2014/main" id="{3BF1C7B9-B410-4882-94B8-5FD487F4793D}"/>
            </a:ext>
          </a:extLst>
        </xdr:cNvPr>
        <xdr:cNvCxnSpPr/>
      </xdr:nvCxnSpPr>
      <xdr:spPr>
        <a:xfrm flipV="1">
          <a:off x="7861300" y="17400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82550</xdr:rowOff>
    </xdr:from>
    <xdr:to>
      <xdr:col>36</xdr:col>
      <xdr:colOff>165100</xdr:colOff>
      <xdr:row>102</xdr:row>
      <xdr:rowOff>12700</xdr:rowOff>
    </xdr:to>
    <xdr:sp macro="" textlink="">
      <xdr:nvSpPr>
        <xdr:cNvPr id="492" name="楕円 491">
          <a:extLst>
            <a:ext uri="{FF2B5EF4-FFF2-40B4-BE49-F238E27FC236}">
              <a16:creationId xmlns:a16="http://schemas.microsoft.com/office/drawing/2014/main" id="{59B5C1B8-E1AC-4438-8ED7-5CB27ED105E7}"/>
            </a:ext>
          </a:extLst>
        </xdr:cNvPr>
        <xdr:cNvSpPr/>
      </xdr:nvSpPr>
      <xdr:spPr>
        <a:xfrm>
          <a:off x="692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110489</xdr:rowOff>
    </xdr:from>
    <xdr:to>
      <xdr:col>41</xdr:col>
      <xdr:colOff>50800</xdr:colOff>
      <xdr:row>101</xdr:row>
      <xdr:rowOff>133350</xdr:rowOff>
    </xdr:to>
    <xdr:cxnSp macro="">
      <xdr:nvCxnSpPr>
        <xdr:cNvPr id="493" name="直線コネクタ 492">
          <a:extLst>
            <a:ext uri="{FF2B5EF4-FFF2-40B4-BE49-F238E27FC236}">
              <a16:creationId xmlns:a16="http://schemas.microsoft.com/office/drawing/2014/main" id="{A5FB6497-B92A-4D23-8186-747856788D0A}"/>
            </a:ext>
          </a:extLst>
        </xdr:cNvPr>
        <xdr:cNvCxnSpPr/>
      </xdr:nvCxnSpPr>
      <xdr:spPr>
        <a:xfrm flipV="1">
          <a:off x="6972300" y="17426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119034</xdr:rowOff>
    </xdr:from>
    <xdr:ext cx="469744" cy="259045"/>
    <xdr:sp macro="" textlink="">
      <xdr:nvSpPr>
        <xdr:cNvPr id="494" name="n_1mainValue【市民会館】&#10;一人当たり面積">
          <a:extLst>
            <a:ext uri="{FF2B5EF4-FFF2-40B4-BE49-F238E27FC236}">
              <a16:creationId xmlns:a16="http://schemas.microsoft.com/office/drawing/2014/main" id="{0E55113D-19EE-40D3-A46C-D8239DF33734}"/>
            </a:ext>
          </a:extLst>
        </xdr:cNvPr>
        <xdr:cNvSpPr txBox="1"/>
      </xdr:nvSpPr>
      <xdr:spPr>
        <a:xfrm>
          <a:off x="93917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151691</xdr:rowOff>
    </xdr:from>
    <xdr:ext cx="469744" cy="259045"/>
    <xdr:sp macro="" textlink="">
      <xdr:nvSpPr>
        <xdr:cNvPr id="495" name="n_2mainValue【市民会館】&#10;一人当たり面積">
          <a:extLst>
            <a:ext uri="{FF2B5EF4-FFF2-40B4-BE49-F238E27FC236}">
              <a16:creationId xmlns:a16="http://schemas.microsoft.com/office/drawing/2014/main" id="{0F306DE0-63F7-4FA5-B30B-62466BAE95E2}"/>
            </a:ext>
          </a:extLst>
        </xdr:cNvPr>
        <xdr:cNvSpPr txBox="1"/>
      </xdr:nvSpPr>
      <xdr:spPr>
        <a:xfrm>
          <a:off x="851542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6366</xdr:rowOff>
    </xdr:from>
    <xdr:ext cx="469744" cy="259045"/>
    <xdr:sp macro="" textlink="">
      <xdr:nvSpPr>
        <xdr:cNvPr id="496" name="n_3mainValue【市民会館】&#10;一人当たり面積">
          <a:extLst>
            <a:ext uri="{FF2B5EF4-FFF2-40B4-BE49-F238E27FC236}">
              <a16:creationId xmlns:a16="http://schemas.microsoft.com/office/drawing/2014/main" id="{D966E160-CE70-484C-B945-D6D334ACA682}"/>
            </a:ext>
          </a:extLst>
        </xdr:cNvPr>
        <xdr:cNvSpPr txBox="1"/>
      </xdr:nvSpPr>
      <xdr:spPr>
        <a:xfrm>
          <a:off x="7626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29227</xdr:rowOff>
    </xdr:from>
    <xdr:ext cx="469744" cy="259045"/>
    <xdr:sp macro="" textlink="">
      <xdr:nvSpPr>
        <xdr:cNvPr id="497" name="n_4mainValue【市民会館】&#10;一人当たり面積">
          <a:extLst>
            <a:ext uri="{FF2B5EF4-FFF2-40B4-BE49-F238E27FC236}">
              <a16:creationId xmlns:a16="http://schemas.microsoft.com/office/drawing/2014/main" id="{A23CAF74-78DD-4EA8-B28D-179348275947}"/>
            </a:ext>
          </a:extLst>
        </xdr:cNvPr>
        <xdr:cNvSpPr txBox="1"/>
      </xdr:nvSpPr>
      <xdr:spPr>
        <a:xfrm>
          <a:off x="6737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19FA5B07-BCD2-413A-987A-F7300F249B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A1EC3EF4-153C-4BD0-A46B-43BCFB387F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BB5C6F54-3BCC-4158-8D6E-41BAF79CAB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A4DD9522-66D9-4167-B23A-F1B731AB12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69B63301-9E71-4E52-90FB-4D7B261616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F736793F-CDCA-4100-A033-A9EEC4B571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8B1A4C00-6AF0-4ECA-B45B-120961B0E0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C591FEAB-0C56-47CA-ACAA-A3B5780138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492964B8-2B9F-43EA-804B-0BFE94AF3D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64E3023D-DB49-451E-9E49-DEC44A98D8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1AEB4B38-230F-4756-9DC2-2A5CC224C9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2C6461D6-EE2A-44B3-A4E9-058940F92E1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81952365-6B21-4EB7-ADB8-BE677D39B97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06A5ED7A-E0B3-491B-9A12-8E5B752E945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BF73199B-FE04-4DF7-9CFE-157DA0F5132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15AADAF3-0C8B-4304-9869-AE7D13077F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F4FFAD4C-B06F-4F00-8010-AFB82278962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BC45497D-10F6-4E14-ADA8-EBE396224B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C2813CAA-D655-4403-8091-0922DFE265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878137D4-197F-4067-A441-80057E94BEE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EBDC6A8A-E85C-497C-91B5-C8FD893434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E3AE1383-BC73-45CF-A678-0481DEF426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F5E313C9-CB32-4828-95F3-3642E49EF1F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C13C487F-26D3-436B-8B3E-658046D11A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76B1DA1C-2802-4A9E-9FC4-B222CF2B4B6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523" name="直線コネクタ 522">
          <a:extLst>
            <a:ext uri="{FF2B5EF4-FFF2-40B4-BE49-F238E27FC236}">
              <a16:creationId xmlns:a16="http://schemas.microsoft.com/office/drawing/2014/main" id="{DF37A6CA-97F8-40F3-A979-916A7D16B270}"/>
            </a:ext>
          </a:extLst>
        </xdr:cNvPr>
        <xdr:cNvCxnSpPr/>
      </xdr:nvCxnSpPr>
      <xdr:spPr>
        <a:xfrm flipV="1">
          <a:off x="16318864" y="5866311"/>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141FEE56-E9A8-4E94-BB6A-FBAB01D509D5}"/>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5" name="直線コネクタ 524">
          <a:extLst>
            <a:ext uri="{FF2B5EF4-FFF2-40B4-BE49-F238E27FC236}">
              <a16:creationId xmlns:a16="http://schemas.microsoft.com/office/drawing/2014/main" id="{7DFD3D51-8118-4521-BEE4-2206998E7A88}"/>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BC8C8FEE-C2FD-47B3-A68B-A37786C92293}"/>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7" name="直線コネクタ 526">
          <a:extLst>
            <a:ext uri="{FF2B5EF4-FFF2-40B4-BE49-F238E27FC236}">
              <a16:creationId xmlns:a16="http://schemas.microsoft.com/office/drawing/2014/main" id="{EB3BB737-0CE4-4E2A-9A14-0B3AF139D7CF}"/>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27050</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B35D3B4B-3E90-49D0-A653-2614BC358B9F}"/>
            </a:ext>
          </a:extLst>
        </xdr:cNvPr>
        <xdr:cNvSpPr txBox="1"/>
      </xdr:nvSpPr>
      <xdr:spPr>
        <a:xfrm>
          <a:off x="16357600" y="637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29" name="フローチャート: 判断 528">
          <a:extLst>
            <a:ext uri="{FF2B5EF4-FFF2-40B4-BE49-F238E27FC236}">
              <a16:creationId xmlns:a16="http://schemas.microsoft.com/office/drawing/2014/main" id="{2848B06A-7A97-4D70-ABB5-C00F6DAAF799}"/>
            </a:ext>
          </a:extLst>
        </xdr:cNvPr>
        <xdr:cNvSpPr/>
      </xdr:nvSpPr>
      <xdr:spPr>
        <a:xfrm>
          <a:off x="162687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530" name="フローチャート: 判断 529">
          <a:extLst>
            <a:ext uri="{FF2B5EF4-FFF2-40B4-BE49-F238E27FC236}">
              <a16:creationId xmlns:a16="http://schemas.microsoft.com/office/drawing/2014/main" id="{06F6F7A0-5F2A-433A-B82B-9AC68B2C2369}"/>
            </a:ext>
          </a:extLst>
        </xdr:cNvPr>
        <xdr:cNvSpPr/>
      </xdr:nvSpPr>
      <xdr:spPr>
        <a:xfrm>
          <a:off x="15430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138628</xdr:rowOff>
    </xdr:from>
    <xdr:ext cx="405111" cy="259045"/>
    <xdr:sp macro="" textlink="">
      <xdr:nvSpPr>
        <xdr:cNvPr id="531" name="n_1aveValue【一般廃棄物処理施設】&#10;有形固定資産減価償却率">
          <a:extLst>
            <a:ext uri="{FF2B5EF4-FFF2-40B4-BE49-F238E27FC236}">
              <a16:creationId xmlns:a16="http://schemas.microsoft.com/office/drawing/2014/main" id="{8E2C75A9-853E-4F05-A585-ACB79F5ED0C2}"/>
            </a:ext>
          </a:extLst>
        </xdr:cNvPr>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40096</xdr:rowOff>
    </xdr:from>
    <xdr:to>
      <xdr:col>76</xdr:col>
      <xdr:colOff>165100</xdr:colOff>
      <xdr:row>38</xdr:row>
      <xdr:rowOff>141696</xdr:rowOff>
    </xdr:to>
    <xdr:sp macro="" textlink="">
      <xdr:nvSpPr>
        <xdr:cNvPr id="532" name="フローチャート: 判断 531">
          <a:extLst>
            <a:ext uri="{FF2B5EF4-FFF2-40B4-BE49-F238E27FC236}">
              <a16:creationId xmlns:a16="http://schemas.microsoft.com/office/drawing/2014/main" id="{4EE7918A-35C1-485D-A689-D9B8A1268236}"/>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132823</xdr:rowOff>
    </xdr:from>
    <xdr:ext cx="405111" cy="259045"/>
    <xdr:sp macro="" textlink="">
      <xdr:nvSpPr>
        <xdr:cNvPr id="533" name="n_2aveValue【一般廃棄物処理施設】&#10;有形固定資産減価償却率">
          <a:extLst>
            <a:ext uri="{FF2B5EF4-FFF2-40B4-BE49-F238E27FC236}">
              <a16:creationId xmlns:a16="http://schemas.microsoft.com/office/drawing/2014/main" id="{7EBD0314-068B-49B9-9D9E-87346E95D40A}"/>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129903</xdr:rowOff>
    </xdr:from>
    <xdr:to>
      <xdr:col>72</xdr:col>
      <xdr:colOff>38100</xdr:colOff>
      <xdr:row>39</xdr:row>
      <xdr:rowOff>60053</xdr:rowOff>
    </xdr:to>
    <xdr:sp macro="" textlink="">
      <xdr:nvSpPr>
        <xdr:cNvPr id="534" name="フローチャート: 判断 533">
          <a:extLst>
            <a:ext uri="{FF2B5EF4-FFF2-40B4-BE49-F238E27FC236}">
              <a16:creationId xmlns:a16="http://schemas.microsoft.com/office/drawing/2014/main" id="{F9D6DD84-1BAE-4B52-BC6F-7BE1AD00A9CA}"/>
            </a:ext>
          </a:extLst>
        </xdr:cNvPr>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51180</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ECAA09F8-F1AE-4EB3-8C2F-D90719C12BF0}"/>
            </a:ext>
          </a:extLst>
        </xdr:cNvPr>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77651</xdr:rowOff>
    </xdr:from>
    <xdr:to>
      <xdr:col>67</xdr:col>
      <xdr:colOff>101600</xdr:colOff>
      <xdr:row>39</xdr:row>
      <xdr:rowOff>7801</xdr:rowOff>
    </xdr:to>
    <xdr:sp macro="" textlink="">
      <xdr:nvSpPr>
        <xdr:cNvPr id="536" name="フローチャート: 判断 535">
          <a:extLst>
            <a:ext uri="{FF2B5EF4-FFF2-40B4-BE49-F238E27FC236}">
              <a16:creationId xmlns:a16="http://schemas.microsoft.com/office/drawing/2014/main" id="{28F648A7-2ADB-480B-A8B7-BBCC845C695B}"/>
            </a:ext>
          </a:extLst>
        </xdr:cNvPr>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170378</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C16FBEE3-E240-486D-B5E1-FB0E8BF06145}"/>
            </a:ext>
          </a:extLst>
        </xdr:cNvPr>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4A2EF980-0A01-48EB-8E18-CC5798C9BC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D51AA8B9-FBC1-49D6-9E04-2313C21938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7877F4F6-1487-4879-AAC4-1B5B327D7F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103BD4D0-1CDD-40AF-A48C-BA3DC06A90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3B3B375B-42B4-4083-BAAD-55A9ADE2E5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543" name="楕円 542">
          <a:extLst>
            <a:ext uri="{FF2B5EF4-FFF2-40B4-BE49-F238E27FC236}">
              <a16:creationId xmlns:a16="http://schemas.microsoft.com/office/drawing/2014/main" id="{807F8C6C-ED69-4FB3-885A-F46B5983A27C}"/>
            </a:ext>
          </a:extLst>
        </xdr:cNvPr>
        <xdr:cNvSpPr/>
      </xdr:nvSpPr>
      <xdr:spPr>
        <a:xfrm>
          <a:off x="16268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39750</xdr:rowOff>
    </xdr:from>
    <xdr:ext cx="405111" cy="259045"/>
    <xdr:sp macro="" textlink="">
      <xdr:nvSpPr>
        <xdr:cNvPr id="544" name="【一般廃棄物処理施設】&#10;有形固定資産減価償却率該当値テキスト">
          <a:extLst>
            <a:ext uri="{FF2B5EF4-FFF2-40B4-BE49-F238E27FC236}">
              <a16:creationId xmlns:a16="http://schemas.microsoft.com/office/drawing/2014/main" id="{D967D330-13D5-4C6B-98FB-CEA299FCC258}"/>
            </a:ext>
          </a:extLst>
        </xdr:cNvPr>
        <xdr:cNvSpPr txBox="1"/>
      </xdr:nvSpPr>
      <xdr:spPr>
        <a:xfrm>
          <a:off x="16357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545" name="楕円 544">
          <a:extLst>
            <a:ext uri="{FF2B5EF4-FFF2-40B4-BE49-F238E27FC236}">
              <a16:creationId xmlns:a16="http://schemas.microsoft.com/office/drawing/2014/main" id="{2541F5F6-D54B-48D4-B2F1-F60434FC832F}"/>
            </a:ext>
          </a:extLst>
        </xdr:cNvPr>
        <xdr:cNvSpPr/>
      </xdr:nvSpPr>
      <xdr:spPr>
        <a:xfrm>
          <a:off x="15430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100693</xdr:rowOff>
    </xdr:from>
    <xdr:to>
      <xdr:col>85</xdr:col>
      <xdr:colOff>127000</xdr:colOff>
      <xdr:row>38</xdr:row>
      <xdr:rowOff>112123</xdr:rowOff>
    </xdr:to>
    <xdr:cxnSp macro="">
      <xdr:nvCxnSpPr>
        <xdr:cNvPr id="546" name="直線コネクタ 545">
          <a:extLst>
            <a:ext uri="{FF2B5EF4-FFF2-40B4-BE49-F238E27FC236}">
              <a16:creationId xmlns:a16="http://schemas.microsoft.com/office/drawing/2014/main" id="{75A1A573-68FA-49EE-A92F-7EAA809DB54E}"/>
            </a:ext>
          </a:extLst>
        </xdr:cNvPr>
        <xdr:cNvCxnSpPr/>
      </xdr:nvCxnSpPr>
      <xdr:spPr>
        <a:xfrm>
          <a:off x="15481300" y="66157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47" name="楕円 546">
          <a:extLst>
            <a:ext uri="{FF2B5EF4-FFF2-40B4-BE49-F238E27FC236}">
              <a16:creationId xmlns:a16="http://schemas.microsoft.com/office/drawing/2014/main" id="{CE19AF88-655A-4103-BB7E-29622CA12FB6}"/>
            </a:ext>
          </a:extLst>
        </xdr:cNvPr>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100693</xdr:rowOff>
    </xdr:to>
    <xdr:cxnSp macro="">
      <xdr:nvCxnSpPr>
        <xdr:cNvPr id="548" name="直線コネクタ 547">
          <a:extLst>
            <a:ext uri="{FF2B5EF4-FFF2-40B4-BE49-F238E27FC236}">
              <a16:creationId xmlns:a16="http://schemas.microsoft.com/office/drawing/2014/main" id="{CE8D2C98-3167-46A5-9C49-DA0A2DE0E9B7}"/>
            </a:ext>
          </a:extLst>
        </xdr:cNvPr>
        <xdr:cNvCxnSpPr/>
      </xdr:nvCxnSpPr>
      <xdr:spPr>
        <a:xfrm>
          <a:off x="14592300" y="6542315"/>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9" name="楕円 548">
          <a:extLst>
            <a:ext uri="{FF2B5EF4-FFF2-40B4-BE49-F238E27FC236}">
              <a16:creationId xmlns:a16="http://schemas.microsoft.com/office/drawing/2014/main" id="{5161831F-1A81-4421-800D-0A7C4176408E}"/>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27215</xdr:rowOff>
    </xdr:to>
    <xdr:cxnSp macro="">
      <xdr:nvCxnSpPr>
        <xdr:cNvPr id="550" name="直線コネクタ 549">
          <a:extLst>
            <a:ext uri="{FF2B5EF4-FFF2-40B4-BE49-F238E27FC236}">
              <a16:creationId xmlns:a16="http://schemas.microsoft.com/office/drawing/2014/main" id="{BEEC9EF5-9759-488A-841D-D455B86F268B}"/>
            </a:ext>
          </a:extLst>
        </xdr:cNvPr>
        <xdr:cNvCxnSpPr/>
      </xdr:nvCxnSpPr>
      <xdr:spPr>
        <a:xfrm>
          <a:off x="13703300" y="648843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551" name="楕円 550">
          <a:extLst>
            <a:ext uri="{FF2B5EF4-FFF2-40B4-BE49-F238E27FC236}">
              <a16:creationId xmlns:a16="http://schemas.microsoft.com/office/drawing/2014/main" id="{EBAFBCFE-CBF6-46B1-A0E6-119153E17496}"/>
            </a:ext>
          </a:extLst>
        </xdr:cNvPr>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144780</xdr:rowOff>
    </xdr:to>
    <xdr:cxnSp macro="">
      <xdr:nvCxnSpPr>
        <xdr:cNvPr id="552" name="直線コネクタ 551">
          <a:extLst>
            <a:ext uri="{FF2B5EF4-FFF2-40B4-BE49-F238E27FC236}">
              <a16:creationId xmlns:a16="http://schemas.microsoft.com/office/drawing/2014/main" id="{B78B7A0C-865C-4BFD-B747-779FFF0254FC}"/>
            </a:ext>
          </a:extLst>
        </xdr:cNvPr>
        <xdr:cNvCxnSpPr/>
      </xdr:nvCxnSpPr>
      <xdr:spPr>
        <a:xfrm>
          <a:off x="12814300" y="643781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56F4B34A-B3AB-4138-A6F7-9DFE687C5D8A}"/>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2A0E63D3-CFAF-4A15-A353-422470184282}"/>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62B5954D-7214-4D7D-AF70-0C54F6512A5A}"/>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6FDAC801-CED8-447E-AC64-D79922FE2F23}"/>
            </a:ext>
          </a:extLst>
        </xdr:cNvPr>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7CE15F56-06FB-4BD3-B20E-42BC773B4C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9A58EB54-57FF-47E0-942A-8996956A0A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CBDD5FC2-553E-4D41-BDEF-9453FBDE3E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113F3267-6455-4F49-B03F-246F87523B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CC0F995E-D852-4E50-BE8C-75BFCCB106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AFE7EB75-6D3D-4493-8404-B10E3FF2CB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7526B14-3DB3-4251-98B2-C5364728C5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A519925F-5A2C-4096-9E24-54ACBCA1EF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116411C6-0578-4734-B4B8-C0F2C58EA7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FAA10B90-152D-4BC2-BA91-03B6802D08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B94BD18D-9F46-4627-97BD-DB24DB86A5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566DA750-0CDA-400A-8AD1-3C25C07103E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BF102914-261F-452C-910A-79EEAD1BC5B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E1D68B73-22EE-4E16-939D-10DDE7B11FA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071E25A7-CD1E-45A5-9FAB-23ED66EAEDB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3CC30B7-E096-43FD-9E83-0C6BFFDAAC5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4893B30F-A11B-4332-ACC7-B1548479AF3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39054B92-FFDB-4C8A-B21C-C70A8753245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579D6DD7-1265-4D1C-A716-EB2079A095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695BF4C6-199D-4BC8-A945-7D8A5E89316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CF24D419-4B74-4EDC-87FC-6018163A5E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578" name="直線コネクタ 577">
          <a:extLst>
            <a:ext uri="{FF2B5EF4-FFF2-40B4-BE49-F238E27FC236}">
              <a16:creationId xmlns:a16="http://schemas.microsoft.com/office/drawing/2014/main" id="{4223EE4D-9BB5-4717-94E5-9DEFECC87F4F}"/>
            </a:ext>
          </a:extLst>
        </xdr:cNvPr>
        <xdr:cNvCxnSpPr/>
      </xdr:nvCxnSpPr>
      <xdr:spPr>
        <a:xfrm flipV="1">
          <a:off x="22160864" y="6024884"/>
          <a:ext cx="0" cy="113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8D004804-3B3A-4A62-9B3A-31079C94D5F0}"/>
            </a:ext>
          </a:extLst>
        </xdr:cNvPr>
        <xdr:cNvSpPr txBox="1"/>
      </xdr:nvSpPr>
      <xdr:spPr>
        <a:xfrm>
          <a:off x="22199600" y="71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580" name="直線コネクタ 579">
          <a:extLst>
            <a:ext uri="{FF2B5EF4-FFF2-40B4-BE49-F238E27FC236}">
              <a16:creationId xmlns:a16="http://schemas.microsoft.com/office/drawing/2014/main" id="{6E8DE3AC-C2A2-45F3-9B63-7B9F686A7F1A}"/>
            </a:ext>
          </a:extLst>
        </xdr:cNvPr>
        <xdr:cNvCxnSpPr/>
      </xdr:nvCxnSpPr>
      <xdr:spPr>
        <a:xfrm>
          <a:off x="22072600" y="715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4AB7D0B-BE9B-4CEB-AF9E-8971130DE59A}"/>
            </a:ext>
          </a:extLst>
        </xdr:cNvPr>
        <xdr:cNvSpPr txBox="1"/>
      </xdr:nvSpPr>
      <xdr:spPr>
        <a:xfrm>
          <a:off x="22199600" y="580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582" name="直線コネクタ 581">
          <a:extLst>
            <a:ext uri="{FF2B5EF4-FFF2-40B4-BE49-F238E27FC236}">
              <a16:creationId xmlns:a16="http://schemas.microsoft.com/office/drawing/2014/main" id="{BA3F6493-9102-4163-9470-8402D20FDA1A}"/>
            </a:ext>
          </a:extLst>
        </xdr:cNvPr>
        <xdr:cNvCxnSpPr/>
      </xdr:nvCxnSpPr>
      <xdr:spPr>
        <a:xfrm>
          <a:off x="22072600" y="602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30908</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8F256507-35B9-4DB2-8CE0-502B6A486416}"/>
            </a:ext>
          </a:extLst>
        </xdr:cNvPr>
        <xdr:cNvSpPr txBox="1"/>
      </xdr:nvSpPr>
      <xdr:spPr>
        <a:xfrm>
          <a:off x="22199600" y="654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584" name="フローチャート: 判断 583">
          <a:extLst>
            <a:ext uri="{FF2B5EF4-FFF2-40B4-BE49-F238E27FC236}">
              <a16:creationId xmlns:a16="http://schemas.microsoft.com/office/drawing/2014/main" id="{3E78CB3E-A596-486D-BD5D-8738289DACFA}"/>
            </a:ext>
          </a:extLst>
        </xdr:cNvPr>
        <xdr:cNvSpPr/>
      </xdr:nvSpPr>
      <xdr:spPr>
        <a:xfrm>
          <a:off x="22110700" y="669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585" name="フローチャート: 判断 584">
          <a:extLst>
            <a:ext uri="{FF2B5EF4-FFF2-40B4-BE49-F238E27FC236}">
              <a16:creationId xmlns:a16="http://schemas.microsoft.com/office/drawing/2014/main" id="{787D24BD-590B-493A-90CE-CC9B80342752}"/>
            </a:ext>
          </a:extLst>
        </xdr:cNvPr>
        <xdr:cNvSpPr/>
      </xdr:nvSpPr>
      <xdr:spPr>
        <a:xfrm>
          <a:off x="21272500" y="670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137130</xdr:rowOff>
    </xdr:from>
    <xdr:ext cx="534377" cy="259045"/>
    <xdr:sp macro="" textlink="">
      <xdr:nvSpPr>
        <xdr:cNvPr id="586" name="n_1aveValue【一般廃棄物処理施設】&#10;一人当たり有形固定資産（償却資産）額">
          <a:extLst>
            <a:ext uri="{FF2B5EF4-FFF2-40B4-BE49-F238E27FC236}">
              <a16:creationId xmlns:a16="http://schemas.microsoft.com/office/drawing/2014/main" id="{59526FB5-1C9C-44A4-94A0-991FD03B2002}"/>
            </a:ext>
          </a:extLst>
        </xdr:cNvPr>
        <xdr:cNvSpPr txBox="1"/>
      </xdr:nvSpPr>
      <xdr:spPr>
        <a:xfrm>
          <a:off x="21043411" y="64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36350</xdr:rowOff>
    </xdr:from>
    <xdr:to>
      <xdr:col>107</xdr:col>
      <xdr:colOff>101600</xdr:colOff>
      <xdr:row>39</xdr:row>
      <xdr:rowOff>137950</xdr:rowOff>
    </xdr:to>
    <xdr:sp macro="" textlink="">
      <xdr:nvSpPr>
        <xdr:cNvPr id="587" name="フローチャート: 判断 586">
          <a:extLst>
            <a:ext uri="{FF2B5EF4-FFF2-40B4-BE49-F238E27FC236}">
              <a16:creationId xmlns:a16="http://schemas.microsoft.com/office/drawing/2014/main" id="{6924AACA-36E7-41FD-8D81-FC67CF3F8BAB}"/>
            </a:ext>
          </a:extLst>
        </xdr:cNvPr>
        <xdr:cNvSpPr/>
      </xdr:nvSpPr>
      <xdr:spPr>
        <a:xfrm>
          <a:off x="20383500" y="67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154477</xdr:rowOff>
    </xdr:from>
    <xdr:ext cx="534377" cy="259045"/>
    <xdr:sp macro="" textlink="">
      <xdr:nvSpPr>
        <xdr:cNvPr id="588" name="n_2aveValue【一般廃棄物処理施設】&#10;一人当たり有形固定資産（償却資産）額">
          <a:extLst>
            <a:ext uri="{FF2B5EF4-FFF2-40B4-BE49-F238E27FC236}">
              <a16:creationId xmlns:a16="http://schemas.microsoft.com/office/drawing/2014/main" id="{31C2B571-CA97-4D84-B016-D6243F9F3936}"/>
            </a:ext>
          </a:extLst>
        </xdr:cNvPr>
        <xdr:cNvSpPr txBox="1"/>
      </xdr:nvSpPr>
      <xdr:spPr>
        <a:xfrm>
          <a:off x="20167111" y="649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112373</xdr:rowOff>
    </xdr:from>
    <xdr:to>
      <xdr:col>102</xdr:col>
      <xdr:colOff>165100</xdr:colOff>
      <xdr:row>40</xdr:row>
      <xdr:rowOff>42523</xdr:rowOff>
    </xdr:to>
    <xdr:sp macro="" textlink="">
      <xdr:nvSpPr>
        <xdr:cNvPr id="589" name="フローチャート: 判断 588">
          <a:extLst>
            <a:ext uri="{FF2B5EF4-FFF2-40B4-BE49-F238E27FC236}">
              <a16:creationId xmlns:a16="http://schemas.microsoft.com/office/drawing/2014/main" id="{F00D4436-CE9C-4BB5-B33D-348983070313}"/>
            </a:ext>
          </a:extLst>
        </xdr:cNvPr>
        <xdr:cNvSpPr/>
      </xdr:nvSpPr>
      <xdr:spPr>
        <a:xfrm>
          <a:off x="19494500" y="679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59050</xdr:rowOff>
    </xdr:from>
    <xdr:ext cx="534377" cy="259045"/>
    <xdr:sp macro="" textlink="">
      <xdr:nvSpPr>
        <xdr:cNvPr id="590" name="n_3aveValue【一般廃棄物処理施設】&#10;一人当たり有形固定資産（償却資産）額">
          <a:extLst>
            <a:ext uri="{FF2B5EF4-FFF2-40B4-BE49-F238E27FC236}">
              <a16:creationId xmlns:a16="http://schemas.microsoft.com/office/drawing/2014/main" id="{88A4D081-F331-42CD-B07D-5BC12D9ED498}"/>
            </a:ext>
          </a:extLst>
        </xdr:cNvPr>
        <xdr:cNvSpPr txBox="1"/>
      </xdr:nvSpPr>
      <xdr:spPr>
        <a:xfrm>
          <a:off x="19278111" y="65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115491</xdr:rowOff>
    </xdr:from>
    <xdr:to>
      <xdr:col>98</xdr:col>
      <xdr:colOff>38100</xdr:colOff>
      <xdr:row>40</xdr:row>
      <xdr:rowOff>45641</xdr:rowOff>
    </xdr:to>
    <xdr:sp macro="" textlink="">
      <xdr:nvSpPr>
        <xdr:cNvPr id="591" name="フローチャート: 判断 590">
          <a:extLst>
            <a:ext uri="{FF2B5EF4-FFF2-40B4-BE49-F238E27FC236}">
              <a16:creationId xmlns:a16="http://schemas.microsoft.com/office/drawing/2014/main" id="{CA684AA9-4B08-4412-8EC5-7809A2AED1D4}"/>
            </a:ext>
          </a:extLst>
        </xdr:cNvPr>
        <xdr:cNvSpPr/>
      </xdr:nvSpPr>
      <xdr:spPr>
        <a:xfrm>
          <a:off x="18605500" y="680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62168</xdr:rowOff>
    </xdr:from>
    <xdr:ext cx="534377" cy="259045"/>
    <xdr:sp macro="" textlink="">
      <xdr:nvSpPr>
        <xdr:cNvPr id="592" name="n_4aveValue【一般廃棄物処理施設】&#10;一人当たり有形固定資産（償却資産）額">
          <a:extLst>
            <a:ext uri="{FF2B5EF4-FFF2-40B4-BE49-F238E27FC236}">
              <a16:creationId xmlns:a16="http://schemas.microsoft.com/office/drawing/2014/main" id="{B1522AE9-5AC0-46B5-AEEE-6BB34FAC4CA4}"/>
            </a:ext>
          </a:extLst>
        </xdr:cNvPr>
        <xdr:cNvSpPr txBox="1"/>
      </xdr:nvSpPr>
      <xdr:spPr>
        <a:xfrm>
          <a:off x="18389111" y="65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8E95CC8-DF8C-41B0-86CD-45BBB28E84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176D6D76-B203-4787-9E26-1378B9A1C5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453FEAF-97CD-42B2-85D3-312E223A3B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74CE721A-E1BB-4490-876A-1570A588D0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39ECA48D-2B23-456C-A156-F7C5F0EDBF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1342</xdr:rowOff>
    </xdr:from>
    <xdr:to>
      <xdr:col>116</xdr:col>
      <xdr:colOff>114300</xdr:colOff>
      <xdr:row>40</xdr:row>
      <xdr:rowOff>102942</xdr:rowOff>
    </xdr:to>
    <xdr:sp macro="" textlink="">
      <xdr:nvSpPr>
        <xdr:cNvPr id="598" name="楕円 597">
          <a:extLst>
            <a:ext uri="{FF2B5EF4-FFF2-40B4-BE49-F238E27FC236}">
              <a16:creationId xmlns:a16="http://schemas.microsoft.com/office/drawing/2014/main" id="{CA0BE4E7-B10F-45AB-94B7-42077BA6DDA3}"/>
            </a:ext>
          </a:extLst>
        </xdr:cNvPr>
        <xdr:cNvSpPr/>
      </xdr:nvSpPr>
      <xdr:spPr>
        <a:xfrm>
          <a:off x="22110700" y="68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151219</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12A0F678-A31E-4018-A9A2-82B694F23EEA}"/>
            </a:ext>
          </a:extLst>
        </xdr:cNvPr>
        <xdr:cNvSpPr txBox="1"/>
      </xdr:nvSpPr>
      <xdr:spPr>
        <a:xfrm>
          <a:off x="22199600" y="68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5004</xdr:rowOff>
    </xdr:from>
    <xdr:to>
      <xdr:col>112</xdr:col>
      <xdr:colOff>38100</xdr:colOff>
      <xdr:row>40</xdr:row>
      <xdr:rowOff>106604</xdr:rowOff>
    </xdr:to>
    <xdr:sp macro="" textlink="">
      <xdr:nvSpPr>
        <xdr:cNvPr id="600" name="楕円 599">
          <a:extLst>
            <a:ext uri="{FF2B5EF4-FFF2-40B4-BE49-F238E27FC236}">
              <a16:creationId xmlns:a16="http://schemas.microsoft.com/office/drawing/2014/main" id="{8EA6E94F-B37E-4A98-8B18-763AC1B716DF}"/>
            </a:ext>
          </a:extLst>
        </xdr:cNvPr>
        <xdr:cNvSpPr/>
      </xdr:nvSpPr>
      <xdr:spPr>
        <a:xfrm>
          <a:off x="21272500" y="68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52142</xdr:rowOff>
    </xdr:from>
    <xdr:to>
      <xdr:col>116</xdr:col>
      <xdr:colOff>63500</xdr:colOff>
      <xdr:row>40</xdr:row>
      <xdr:rowOff>55804</xdr:rowOff>
    </xdr:to>
    <xdr:cxnSp macro="">
      <xdr:nvCxnSpPr>
        <xdr:cNvPr id="601" name="直線コネクタ 600">
          <a:extLst>
            <a:ext uri="{FF2B5EF4-FFF2-40B4-BE49-F238E27FC236}">
              <a16:creationId xmlns:a16="http://schemas.microsoft.com/office/drawing/2014/main" id="{A8BA15CF-A67A-41A7-85B2-691B8CCD2AE1}"/>
            </a:ext>
          </a:extLst>
        </xdr:cNvPr>
        <xdr:cNvCxnSpPr/>
      </xdr:nvCxnSpPr>
      <xdr:spPr>
        <a:xfrm flipV="1">
          <a:off x="21323300" y="6910142"/>
          <a:ext cx="8382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8964</xdr:rowOff>
    </xdr:from>
    <xdr:to>
      <xdr:col>107</xdr:col>
      <xdr:colOff>101600</xdr:colOff>
      <xdr:row>40</xdr:row>
      <xdr:rowOff>110564</xdr:rowOff>
    </xdr:to>
    <xdr:sp macro="" textlink="">
      <xdr:nvSpPr>
        <xdr:cNvPr id="602" name="楕円 601">
          <a:extLst>
            <a:ext uri="{FF2B5EF4-FFF2-40B4-BE49-F238E27FC236}">
              <a16:creationId xmlns:a16="http://schemas.microsoft.com/office/drawing/2014/main" id="{284F2868-630A-4579-832B-EFA1C9106CCE}"/>
            </a:ext>
          </a:extLst>
        </xdr:cNvPr>
        <xdr:cNvSpPr/>
      </xdr:nvSpPr>
      <xdr:spPr>
        <a:xfrm>
          <a:off x="20383500" y="68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55804</xdr:rowOff>
    </xdr:from>
    <xdr:to>
      <xdr:col>111</xdr:col>
      <xdr:colOff>177800</xdr:colOff>
      <xdr:row>40</xdr:row>
      <xdr:rowOff>59764</xdr:rowOff>
    </xdr:to>
    <xdr:cxnSp macro="">
      <xdr:nvCxnSpPr>
        <xdr:cNvPr id="603" name="直線コネクタ 602">
          <a:extLst>
            <a:ext uri="{FF2B5EF4-FFF2-40B4-BE49-F238E27FC236}">
              <a16:creationId xmlns:a16="http://schemas.microsoft.com/office/drawing/2014/main" id="{B3125051-C2FF-44AB-9F49-BDF064D73EC9}"/>
            </a:ext>
          </a:extLst>
        </xdr:cNvPr>
        <xdr:cNvCxnSpPr/>
      </xdr:nvCxnSpPr>
      <xdr:spPr>
        <a:xfrm flipV="1">
          <a:off x="20434300" y="6913804"/>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9284</xdr:rowOff>
    </xdr:from>
    <xdr:to>
      <xdr:col>102</xdr:col>
      <xdr:colOff>165100</xdr:colOff>
      <xdr:row>40</xdr:row>
      <xdr:rowOff>110884</xdr:rowOff>
    </xdr:to>
    <xdr:sp macro="" textlink="">
      <xdr:nvSpPr>
        <xdr:cNvPr id="604" name="楕円 603">
          <a:extLst>
            <a:ext uri="{FF2B5EF4-FFF2-40B4-BE49-F238E27FC236}">
              <a16:creationId xmlns:a16="http://schemas.microsoft.com/office/drawing/2014/main" id="{BABC96FE-50D4-4F9D-879A-86FCC58E92FF}"/>
            </a:ext>
          </a:extLst>
        </xdr:cNvPr>
        <xdr:cNvSpPr/>
      </xdr:nvSpPr>
      <xdr:spPr>
        <a:xfrm>
          <a:off x="19494500" y="68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59764</xdr:rowOff>
    </xdr:from>
    <xdr:to>
      <xdr:col>107</xdr:col>
      <xdr:colOff>50800</xdr:colOff>
      <xdr:row>40</xdr:row>
      <xdr:rowOff>60084</xdr:rowOff>
    </xdr:to>
    <xdr:cxnSp macro="">
      <xdr:nvCxnSpPr>
        <xdr:cNvPr id="605" name="直線コネクタ 604">
          <a:extLst>
            <a:ext uri="{FF2B5EF4-FFF2-40B4-BE49-F238E27FC236}">
              <a16:creationId xmlns:a16="http://schemas.microsoft.com/office/drawing/2014/main" id="{DCE56941-69C3-4F98-AF44-847BB42B8E38}"/>
            </a:ext>
          </a:extLst>
        </xdr:cNvPr>
        <xdr:cNvCxnSpPr/>
      </xdr:nvCxnSpPr>
      <xdr:spPr>
        <a:xfrm flipV="1">
          <a:off x="19545300" y="691776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16132</xdr:rowOff>
    </xdr:from>
    <xdr:to>
      <xdr:col>98</xdr:col>
      <xdr:colOff>38100</xdr:colOff>
      <xdr:row>40</xdr:row>
      <xdr:rowOff>117732</xdr:rowOff>
    </xdr:to>
    <xdr:sp macro="" textlink="">
      <xdr:nvSpPr>
        <xdr:cNvPr id="606" name="楕円 605">
          <a:extLst>
            <a:ext uri="{FF2B5EF4-FFF2-40B4-BE49-F238E27FC236}">
              <a16:creationId xmlns:a16="http://schemas.microsoft.com/office/drawing/2014/main" id="{ABB4931B-F383-4736-89F5-755F2CB878AA}"/>
            </a:ext>
          </a:extLst>
        </xdr:cNvPr>
        <xdr:cNvSpPr/>
      </xdr:nvSpPr>
      <xdr:spPr>
        <a:xfrm>
          <a:off x="18605500" y="68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60084</xdr:rowOff>
    </xdr:from>
    <xdr:to>
      <xdr:col>102</xdr:col>
      <xdr:colOff>114300</xdr:colOff>
      <xdr:row>40</xdr:row>
      <xdr:rowOff>66932</xdr:rowOff>
    </xdr:to>
    <xdr:cxnSp macro="">
      <xdr:nvCxnSpPr>
        <xdr:cNvPr id="607" name="直線コネクタ 606">
          <a:extLst>
            <a:ext uri="{FF2B5EF4-FFF2-40B4-BE49-F238E27FC236}">
              <a16:creationId xmlns:a16="http://schemas.microsoft.com/office/drawing/2014/main" id="{6EB4C0AB-8268-4271-B243-2951B062229C}"/>
            </a:ext>
          </a:extLst>
        </xdr:cNvPr>
        <xdr:cNvCxnSpPr/>
      </xdr:nvCxnSpPr>
      <xdr:spPr>
        <a:xfrm flipV="1">
          <a:off x="18656300" y="6918084"/>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97731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C0058381-52E3-4CC9-AF62-D21526F473C0}"/>
            </a:ext>
          </a:extLst>
        </xdr:cNvPr>
        <xdr:cNvSpPr txBox="1"/>
      </xdr:nvSpPr>
      <xdr:spPr>
        <a:xfrm>
          <a:off x="21043411" y="695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101691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237CC61D-3FAC-4BCE-ACE5-7E1522214F61}"/>
            </a:ext>
          </a:extLst>
        </xdr:cNvPr>
        <xdr:cNvSpPr txBox="1"/>
      </xdr:nvSpPr>
      <xdr:spPr>
        <a:xfrm>
          <a:off x="20167111" y="695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102011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7D9D7316-9A53-4514-A7E4-725158D9C36D}"/>
            </a:ext>
          </a:extLst>
        </xdr:cNvPr>
        <xdr:cNvSpPr txBox="1"/>
      </xdr:nvSpPr>
      <xdr:spPr>
        <a:xfrm>
          <a:off x="19278111" y="696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108859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8917946C-CB12-4FCF-A8AA-84AD338A0F8F}"/>
            </a:ext>
          </a:extLst>
        </xdr:cNvPr>
        <xdr:cNvSpPr txBox="1"/>
      </xdr:nvSpPr>
      <xdr:spPr>
        <a:xfrm>
          <a:off x="18389111" y="696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877BB94-CDAE-41C6-8A30-5449BBD291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18323D3F-8BC8-4D43-8464-7281B02231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3B5A3DE6-B245-4A96-82FD-CA4684574E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5B4F273-D81B-4BA2-AA45-79B8F80DF3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4BA7D3AF-C1B2-4713-A20B-EDA19B58FE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FBC8830B-1B01-4B72-BC5C-5A1E3A2193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CE2B5360-188B-4957-83E6-B0B1B08EA0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4DB42939-7A29-430F-996D-F49591B2B3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D04F0D0A-7B31-44CB-B39F-9B3F83BD2E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83FFF4C2-E207-416D-84A4-C0D1237F99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3009AA6F-4A44-4C77-9C5E-D1F78B727D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23" name="直線コネクタ 622">
          <a:extLst>
            <a:ext uri="{FF2B5EF4-FFF2-40B4-BE49-F238E27FC236}">
              <a16:creationId xmlns:a16="http://schemas.microsoft.com/office/drawing/2014/main" id="{8FAA8301-78FF-4A7D-ADC2-54336B7BAF98}"/>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64</xdr:row>
      <xdr:rowOff>29227</xdr:rowOff>
    </xdr:from>
    <xdr:ext cx="467179" cy="259045"/>
    <xdr:sp macro="" textlink="">
      <xdr:nvSpPr>
        <xdr:cNvPr id="624" name="テキスト ボックス 623">
          <a:extLst>
            <a:ext uri="{FF2B5EF4-FFF2-40B4-BE49-F238E27FC236}">
              <a16:creationId xmlns:a16="http://schemas.microsoft.com/office/drawing/2014/main" id="{FE57AEFF-095D-4B08-9C77-1C6E8033DB1F}"/>
            </a:ext>
          </a:extLst>
        </xdr:cNvPr>
        <xdr:cNvSpPr txBox="1"/>
      </xdr:nvSpPr>
      <xdr:spPr>
        <a:xfrm>
          <a:off x="11978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5" name="直線コネクタ 624">
          <a:extLst>
            <a:ext uri="{FF2B5EF4-FFF2-40B4-BE49-F238E27FC236}">
              <a16:creationId xmlns:a16="http://schemas.microsoft.com/office/drawing/2014/main" id="{E0FCFECE-ED99-4091-8EDF-CF9655111CA2}"/>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6" name="テキスト ボックス 625">
          <a:extLst>
            <a:ext uri="{FF2B5EF4-FFF2-40B4-BE49-F238E27FC236}">
              <a16:creationId xmlns:a16="http://schemas.microsoft.com/office/drawing/2014/main" id="{7D23585F-5655-47A4-A5B7-F1CD58782C64}"/>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7" name="直線コネクタ 626">
          <a:extLst>
            <a:ext uri="{FF2B5EF4-FFF2-40B4-BE49-F238E27FC236}">
              <a16:creationId xmlns:a16="http://schemas.microsoft.com/office/drawing/2014/main" id="{C5727487-80F4-4EDF-9B6E-5B069DAB9387}"/>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8" name="テキスト ボックス 627">
          <a:extLst>
            <a:ext uri="{FF2B5EF4-FFF2-40B4-BE49-F238E27FC236}">
              <a16:creationId xmlns:a16="http://schemas.microsoft.com/office/drawing/2014/main" id="{AB4520CC-6AA0-41C3-961F-9955369A233D}"/>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B52B3C48-125C-4378-90FD-87DF93BBB3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DAA1DF37-30AD-4133-AAC7-EF5A80079D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31" name="直線コネクタ 630">
          <a:extLst>
            <a:ext uri="{FF2B5EF4-FFF2-40B4-BE49-F238E27FC236}">
              <a16:creationId xmlns:a16="http://schemas.microsoft.com/office/drawing/2014/main" id="{B0FD33E0-7533-4F3A-A0A4-ED0BB197F0A5}"/>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32" name="テキスト ボックス 631">
          <a:extLst>
            <a:ext uri="{FF2B5EF4-FFF2-40B4-BE49-F238E27FC236}">
              <a16:creationId xmlns:a16="http://schemas.microsoft.com/office/drawing/2014/main" id="{40A72A27-4249-411D-9790-04A861278CBE}"/>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33" name="直線コネクタ 632">
          <a:extLst>
            <a:ext uri="{FF2B5EF4-FFF2-40B4-BE49-F238E27FC236}">
              <a16:creationId xmlns:a16="http://schemas.microsoft.com/office/drawing/2014/main" id="{9B7AF7A9-A067-4E39-8646-AC6651BD9BC2}"/>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4" name="テキスト ボックス 633">
          <a:extLst>
            <a:ext uri="{FF2B5EF4-FFF2-40B4-BE49-F238E27FC236}">
              <a16:creationId xmlns:a16="http://schemas.microsoft.com/office/drawing/2014/main" id="{32BE6C2D-4812-4483-9E55-5CEF0F22E1C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5" name="直線コネクタ 634">
          <a:extLst>
            <a:ext uri="{FF2B5EF4-FFF2-40B4-BE49-F238E27FC236}">
              <a16:creationId xmlns:a16="http://schemas.microsoft.com/office/drawing/2014/main" id="{74C0FF16-F3B9-4CE2-A5BD-9B3BE5973981}"/>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6" name="テキスト ボックス 635">
          <a:extLst>
            <a:ext uri="{FF2B5EF4-FFF2-40B4-BE49-F238E27FC236}">
              <a16:creationId xmlns:a16="http://schemas.microsoft.com/office/drawing/2014/main" id="{1CBAACCE-14E7-4ED8-8E21-8002C5D7461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E2D8C422-3D50-4339-BEC5-41BA7B7A1D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0C5D9EE0-6F39-4E7C-8BB8-907794C8E3D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保健センター・保健所】&#10;有形固定資産減価償却率グラフ枠">
          <a:extLst>
            <a:ext uri="{FF2B5EF4-FFF2-40B4-BE49-F238E27FC236}">
              <a16:creationId xmlns:a16="http://schemas.microsoft.com/office/drawing/2014/main" id="{83863770-3201-4C4E-A7A1-057E943899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63</xdr:row>
      <xdr:rowOff>151447</xdr:rowOff>
    </xdr:to>
    <xdr:cxnSp macro="">
      <xdr:nvCxnSpPr>
        <xdr:cNvPr id="640" name="直線コネクタ 639">
          <a:extLst>
            <a:ext uri="{FF2B5EF4-FFF2-40B4-BE49-F238E27FC236}">
              <a16:creationId xmlns:a16="http://schemas.microsoft.com/office/drawing/2014/main" id="{EDC82323-97C8-4308-9DDF-A89A1D84CFAF}"/>
            </a:ext>
          </a:extLst>
        </xdr:cNvPr>
        <xdr:cNvCxnSpPr/>
      </xdr:nvCxnSpPr>
      <xdr:spPr>
        <a:xfrm flipV="1">
          <a:off x="16318864" y="9532620"/>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155274</xdr:rowOff>
    </xdr:from>
    <xdr:ext cx="405111" cy="259045"/>
    <xdr:sp macro="" textlink="">
      <xdr:nvSpPr>
        <xdr:cNvPr id="641" name="【保健センター・保健所】&#10;有形固定資産減価償却率最小値テキスト">
          <a:extLst>
            <a:ext uri="{FF2B5EF4-FFF2-40B4-BE49-F238E27FC236}">
              <a16:creationId xmlns:a16="http://schemas.microsoft.com/office/drawing/2014/main" id="{1B6FBBDF-256C-4811-9A94-A0ECF6C4A4B3}"/>
            </a:ext>
          </a:extLst>
        </xdr:cNvPr>
        <xdr:cNvSpPr txBox="1"/>
      </xdr:nvSpPr>
      <xdr:spPr>
        <a:xfrm>
          <a:off x="16357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151447</xdr:rowOff>
    </xdr:from>
    <xdr:to>
      <xdr:col>86</xdr:col>
      <xdr:colOff>25400</xdr:colOff>
      <xdr:row>63</xdr:row>
      <xdr:rowOff>151447</xdr:rowOff>
    </xdr:to>
    <xdr:cxnSp macro="">
      <xdr:nvCxnSpPr>
        <xdr:cNvPr id="642" name="直線コネクタ 641">
          <a:extLst>
            <a:ext uri="{FF2B5EF4-FFF2-40B4-BE49-F238E27FC236}">
              <a16:creationId xmlns:a16="http://schemas.microsoft.com/office/drawing/2014/main" id="{3EA3DB77-F5D0-4C9B-91B8-21D86C0486CE}"/>
            </a:ext>
          </a:extLst>
        </xdr:cNvPr>
        <xdr:cNvCxnSpPr/>
      </xdr:nvCxnSpPr>
      <xdr:spPr>
        <a:xfrm>
          <a:off x="16230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43" name="【保健センター・保健所】&#10;有形固定資産減価償却率最大値テキスト">
          <a:extLst>
            <a:ext uri="{FF2B5EF4-FFF2-40B4-BE49-F238E27FC236}">
              <a16:creationId xmlns:a16="http://schemas.microsoft.com/office/drawing/2014/main" id="{810B5A8A-2FE0-4F9C-A5EC-52741F625866}"/>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44" name="直線コネクタ 643">
          <a:extLst>
            <a:ext uri="{FF2B5EF4-FFF2-40B4-BE49-F238E27FC236}">
              <a16:creationId xmlns:a16="http://schemas.microsoft.com/office/drawing/2014/main" id="{36F3C3F8-AEEE-4BCC-9E68-A3898EBA707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137812</xdr:rowOff>
    </xdr:from>
    <xdr:ext cx="405111" cy="259045"/>
    <xdr:sp macro="" textlink="">
      <xdr:nvSpPr>
        <xdr:cNvPr id="645" name="【保健センター・保健所】&#10;有形固定資産減価償却率平均値テキスト">
          <a:extLst>
            <a:ext uri="{FF2B5EF4-FFF2-40B4-BE49-F238E27FC236}">
              <a16:creationId xmlns:a16="http://schemas.microsoft.com/office/drawing/2014/main" id="{F42ACEA8-6058-4E84-A1B5-47DF1C8D2943}"/>
            </a:ext>
          </a:extLst>
        </xdr:cNvPr>
        <xdr:cNvSpPr txBox="1"/>
      </xdr:nvSpPr>
      <xdr:spPr>
        <a:xfrm>
          <a:off x="16357600" y="9739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646" name="フローチャート: 判断 645">
          <a:extLst>
            <a:ext uri="{FF2B5EF4-FFF2-40B4-BE49-F238E27FC236}">
              <a16:creationId xmlns:a16="http://schemas.microsoft.com/office/drawing/2014/main" id="{887B3B06-8D3C-4DD1-915B-97F0634B46C6}"/>
            </a:ext>
          </a:extLst>
        </xdr:cNvPr>
        <xdr:cNvSpPr/>
      </xdr:nvSpPr>
      <xdr:spPr>
        <a:xfrm>
          <a:off x="16268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69215</xdr:rowOff>
    </xdr:from>
    <xdr:to>
      <xdr:col>81</xdr:col>
      <xdr:colOff>101600</xdr:colOff>
      <xdr:row>57</xdr:row>
      <xdr:rowOff>170815</xdr:rowOff>
    </xdr:to>
    <xdr:sp macro="" textlink="">
      <xdr:nvSpPr>
        <xdr:cNvPr id="647" name="フローチャート: 判断 646">
          <a:extLst>
            <a:ext uri="{FF2B5EF4-FFF2-40B4-BE49-F238E27FC236}">
              <a16:creationId xmlns:a16="http://schemas.microsoft.com/office/drawing/2014/main" id="{D002B3EA-24C9-4E56-BBFB-97EE01002840}"/>
            </a:ext>
          </a:extLst>
        </xdr:cNvPr>
        <xdr:cNvSpPr/>
      </xdr:nvSpPr>
      <xdr:spPr>
        <a:xfrm>
          <a:off x="1543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15892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E6403097-4206-4C3F-BC63-029E1A135412}"/>
            </a:ext>
          </a:extLst>
        </xdr:cNvPr>
        <xdr:cNvSpPr txBox="1"/>
      </xdr:nvSpPr>
      <xdr:spPr>
        <a:xfrm>
          <a:off x="15266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140653</xdr:rowOff>
    </xdr:from>
    <xdr:to>
      <xdr:col>76</xdr:col>
      <xdr:colOff>165100</xdr:colOff>
      <xdr:row>57</xdr:row>
      <xdr:rowOff>70803</xdr:rowOff>
    </xdr:to>
    <xdr:sp macro="" textlink="">
      <xdr:nvSpPr>
        <xdr:cNvPr id="649" name="フローチャート: 判断 648">
          <a:extLst>
            <a:ext uri="{FF2B5EF4-FFF2-40B4-BE49-F238E27FC236}">
              <a16:creationId xmlns:a16="http://schemas.microsoft.com/office/drawing/2014/main" id="{8179F4F4-D36C-44C3-B454-723A41B42A7D}"/>
            </a:ext>
          </a:extLst>
        </xdr:cNvPr>
        <xdr:cNvSpPr/>
      </xdr:nvSpPr>
      <xdr:spPr>
        <a:xfrm>
          <a:off x="14541500" y="974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87330</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3B3B611-2550-403C-87BB-332180B86ABC}"/>
            </a:ext>
          </a:extLst>
        </xdr:cNvPr>
        <xdr:cNvSpPr txBox="1"/>
      </xdr:nvSpPr>
      <xdr:spPr>
        <a:xfrm>
          <a:off x="14389744" y="9517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106363</xdr:rowOff>
    </xdr:from>
    <xdr:to>
      <xdr:col>72</xdr:col>
      <xdr:colOff>38100</xdr:colOff>
      <xdr:row>57</xdr:row>
      <xdr:rowOff>36513</xdr:rowOff>
    </xdr:to>
    <xdr:sp macro="" textlink="">
      <xdr:nvSpPr>
        <xdr:cNvPr id="651" name="フローチャート: 判断 650">
          <a:extLst>
            <a:ext uri="{FF2B5EF4-FFF2-40B4-BE49-F238E27FC236}">
              <a16:creationId xmlns:a16="http://schemas.microsoft.com/office/drawing/2014/main" id="{DDA26DDF-2B81-4794-886B-9CD93F6EC481}"/>
            </a:ext>
          </a:extLst>
        </xdr:cNvPr>
        <xdr:cNvSpPr/>
      </xdr:nvSpPr>
      <xdr:spPr>
        <a:xfrm>
          <a:off x="13652500" y="97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53040</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381CBC15-E713-4696-A80C-DA7ECDDE6F38}"/>
            </a:ext>
          </a:extLst>
        </xdr:cNvPr>
        <xdr:cNvSpPr txBox="1"/>
      </xdr:nvSpPr>
      <xdr:spPr>
        <a:xfrm>
          <a:off x="13500744" y="948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57785</xdr:rowOff>
    </xdr:from>
    <xdr:to>
      <xdr:col>67</xdr:col>
      <xdr:colOff>101600</xdr:colOff>
      <xdr:row>56</xdr:row>
      <xdr:rowOff>159385</xdr:rowOff>
    </xdr:to>
    <xdr:sp macro="" textlink="">
      <xdr:nvSpPr>
        <xdr:cNvPr id="653" name="フローチャート: 判断 652">
          <a:extLst>
            <a:ext uri="{FF2B5EF4-FFF2-40B4-BE49-F238E27FC236}">
              <a16:creationId xmlns:a16="http://schemas.microsoft.com/office/drawing/2014/main" id="{56073A1C-9299-49E7-B489-4B3791C28002}"/>
            </a:ext>
          </a:extLst>
        </xdr:cNvPr>
        <xdr:cNvSpPr/>
      </xdr:nvSpPr>
      <xdr:spPr>
        <a:xfrm>
          <a:off x="12763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55</xdr:row>
      <xdr:rowOff>4462</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B371426F-0C58-4036-9CC1-DDDC9DD1F64A}"/>
            </a:ext>
          </a:extLst>
        </xdr:cNvPr>
        <xdr:cNvSpPr txBox="1"/>
      </xdr:nvSpPr>
      <xdr:spPr>
        <a:xfrm>
          <a:off x="1261174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40F5E60E-2667-4BEB-B8B5-434DB5FEB0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E8C96455-2A44-44C9-8673-8B02B62AF5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39EB9415-1FB4-491F-977E-EC2EDCA710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DEEBF318-BC81-495E-8DBD-EE38C6F0DF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3A2FAD6-2F2F-496E-B0D5-AEE046710B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60" name="楕円 659">
          <a:extLst>
            <a:ext uri="{FF2B5EF4-FFF2-40B4-BE49-F238E27FC236}">
              <a16:creationId xmlns:a16="http://schemas.microsoft.com/office/drawing/2014/main" id="{623104F9-9A47-4B7F-9564-08C0BB02772F}"/>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61" name="【保健センター・保健所】&#10;有形固定資産減価償却率該当値テキスト">
          <a:extLst>
            <a:ext uri="{FF2B5EF4-FFF2-40B4-BE49-F238E27FC236}">
              <a16:creationId xmlns:a16="http://schemas.microsoft.com/office/drawing/2014/main" id="{75BAD702-1CCB-47AC-9119-2F5C6AC8D6D8}"/>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37782</xdr:rowOff>
    </xdr:from>
    <xdr:to>
      <xdr:col>81</xdr:col>
      <xdr:colOff>101600</xdr:colOff>
      <xdr:row>60</xdr:row>
      <xdr:rowOff>139382</xdr:rowOff>
    </xdr:to>
    <xdr:sp macro="" textlink="">
      <xdr:nvSpPr>
        <xdr:cNvPr id="662" name="楕円 661">
          <a:extLst>
            <a:ext uri="{FF2B5EF4-FFF2-40B4-BE49-F238E27FC236}">
              <a16:creationId xmlns:a16="http://schemas.microsoft.com/office/drawing/2014/main" id="{B6C9E723-6C4E-4252-9D77-F784EA4942B5}"/>
            </a:ext>
          </a:extLst>
        </xdr:cNvPr>
        <xdr:cNvSpPr/>
      </xdr:nvSpPr>
      <xdr:spPr>
        <a:xfrm>
          <a:off x="15430500" y="103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88582</xdr:rowOff>
    </xdr:from>
    <xdr:to>
      <xdr:col>85</xdr:col>
      <xdr:colOff>127000</xdr:colOff>
      <xdr:row>61</xdr:row>
      <xdr:rowOff>11430</xdr:rowOff>
    </xdr:to>
    <xdr:cxnSp macro="">
      <xdr:nvCxnSpPr>
        <xdr:cNvPr id="663" name="直線コネクタ 662">
          <a:extLst>
            <a:ext uri="{FF2B5EF4-FFF2-40B4-BE49-F238E27FC236}">
              <a16:creationId xmlns:a16="http://schemas.microsoft.com/office/drawing/2014/main" id="{02F244A5-9A9D-49F5-AE42-8CB48A5DF4B5}"/>
            </a:ext>
          </a:extLst>
        </xdr:cNvPr>
        <xdr:cNvCxnSpPr/>
      </xdr:nvCxnSpPr>
      <xdr:spPr>
        <a:xfrm>
          <a:off x="15481300" y="10375582"/>
          <a:ext cx="8382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664" name="楕円 663">
          <a:extLst>
            <a:ext uri="{FF2B5EF4-FFF2-40B4-BE49-F238E27FC236}">
              <a16:creationId xmlns:a16="http://schemas.microsoft.com/office/drawing/2014/main" id="{8AEF6E2B-28AF-4F6C-9488-545824D12072}"/>
            </a:ext>
          </a:extLst>
        </xdr:cNvPr>
        <xdr:cNvSpPr/>
      </xdr:nvSpPr>
      <xdr:spPr>
        <a:xfrm>
          <a:off x="14541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88582</xdr:rowOff>
    </xdr:to>
    <xdr:cxnSp macro="">
      <xdr:nvCxnSpPr>
        <xdr:cNvPr id="665" name="直線コネクタ 664">
          <a:extLst>
            <a:ext uri="{FF2B5EF4-FFF2-40B4-BE49-F238E27FC236}">
              <a16:creationId xmlns:a16="http://schemas.microsoft.com/office/drawing/2014/main" id="{2019F0EE-B657-4A2A-9173-7C1780475E9E}"/>
            </a:ext>
          </a:extLst>
        </xdr:cNvPr>
        <xdr:cNvCxnSpPr/>
      </xdr:nvCxnSpPr>
      <xdr:spPr>
        <a:xfrm>
          <a:off x="14592300" y="10338435"/>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66" name="楕円 665">
          <a:extLst>
            <a:ext uri="{FF2B5EF4-FFF2-40B4-BE49-F238E27FC236}">
              <a16:creationId xmlns:a16="http://schemas.microsoft.com/office/drawing/2014/main" id="{38A87380-E3F7-4121-B100-DDBBA076AA04}"/>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51435</xdr:rowOff>
    </xdr:to>
    <xdr:cxnSp macro="">
      <xdr:nvCxnSpPr>
        <xdr:cNvPr id="667" name="直線コネクタ 666">
          <a:extLst>
            <a:ext uri="{FF2B5EF4-FFF2-40B4-BE49-F238E27FC236}">
              <a16:creationId xmlns:a16="http://schemas.microsoft.com/office/drawing/2014/main" id="{EFD3C449-E13D-4D5A-A10B-96783FD64C0D}"/>
            </a:ext>
          </a:extLst>
        </xdr:cNvPr>
        <xdr:cNvCxnSpPr/>
      </xdr:nvCxnSpPr>
      <xdr:spPr>
        <a:xfrm>
          <a:off x="13703300" y="102755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43497</xdr:rowOff>
    </xdr:from>
    <xdr:to>
      <xdr:col>67</xdr:col>
      <xdr:colOff>101600</xdr:colOff>
      <xdr:row>59</xdr:row>
      <xdr:rowOff>145097</xdr:rowOff>
    </xdr:to>
    <xdr:sp macro="" textlink="">
      <xdr:nvSpPr>
        <xdr:cNvPr id="668" name="楕円 667">
          <a:extLst>
            <a:ext uri="{FF2B5EF4-FFF2-40B4-BE49-F238E27FC236}">
              <a16:creationId xmlns:a16="http://schemas.microsoft.com/office/drawing/2014/main" id="{5B01940D-5168-4E87-8A09-9A0CCAE55760}"/>
            </a:ext>
          </a:extLst>
        </xdr:cNvPr>
        <xdr:cNvSpPr/>
      </xdr:nvSpPr>
      <xdr:spPr>
        <a:xfrm>
          <a:off x="127635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94297</xdr:rowOff>
    </xdr:from>
    <xdr:to>
      <xdr:col>71</xdr:col>
      <xdr:colOff>177800</xdr:colOff>
      <xdr:row>59</xdr:row>
      <xdr:rowOff>160020</xdr:rowOff>
    </xdr:to>
    <xdr:cxnSp macro="">
      <xdr:nvCxnSpPr>
        <xdr:cNvPr id="669" name="直線コネクタ 668">
          <a:extLst>
            <a:ext uri="{FF2B5EF4-FFF2-40B4-BE49-F238E27FC236}">
              <a16:creationId xmlns:a16="http://schemas.microsoft.com/office/drawing/2014/main" id="{1AD57DED-E890-4A48-82E6-E48BB3D7CE7C}"/>
            </a:ext>
          </a:extLst>
        </xdr:cNvPr>
        <xdr:cNvCxnSpPr/>
      </xdr:nvCxnSpPr>
      <xdr:spPr>
        <a:xfrm>
          <a:off x="12814300" y="1020984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130509</xdr:rowOff>
    </xdr:from>
    <xdr:ext cx="405111" cy="259045"/>
    <xdr:sp macro="" textlink="">
      <xdr:nvSpPr>
        <xdr:cNvPr id="670" name="n_1mainValue【保健センター・保健所】&#10;有形固定資産減価償却率">
          <a:extLst>
            <a:ext uri="{FF2B5EF4-FFF2-40B4-BE49-F238E27FC236}">
              <a16:creationId xmlns:a16="http://schemas.microsoft.com/office/drawing/2014/main" id="{8154488A-18CB-4E8D-8DBF-25EE6892860A}"/>
            </a:ext>
          </a:extLst>
        </xdr:cNvPr>
        <xdr:cNvSpPr txBox="1"/>
      </xdr:nvSpPr>
      <xdr:spPr>
        <a:xfrm>
          <a:off x="15266044" y="1041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71" name="n_2mainValue【保健センター・保健所】&#10;有形固定資産減価償却率">
          <a:extLst>
            <a:ext uri="{FF2B5EF4-FFF2-40B4-BE49-F238E27FC236}">
              <a16:creationId xmlns:a16="http://schemas.microsoft.com/office/drawing/2014/main" id="{0C111FA8-73E3-4EA3-AE40-83C8E2B9B0C9}"/>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672" name="n_3mainValue【保健センター・保健所】&#10;有形固定資産減価償却率">
          <a:extLst>
            <a:ext uri="{FF2B5EF4-FFF2-40B4-BE49-F238E27FC236}">
              <a16:creationId xmlns:a16="http://schemas.microsoft.com/office/drawing/2014/main" id="{7EC026BE-74F4-4544-9EF0-8C424431AF90}"/>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136224</xdr:rowOff>
    </xdr:from>
    <xdr:ext cx="405111" cy="259045"/>
    <xdr:sp macro="" textlink="">
      <xdr:nvSpPr>
        <xdr:cNvPr id="673" name="n_4mainValue【保健センター・保健所】&#10;有形固定資産減価償却率">
          <a:extLst>
            <a:ext uri="{FF2B5EF4-FFF2-40B4-BE49-F238E27FC236}">
              <a16:creationId xmlns:a16="http://schemas.microsoft.com/office/drawing/2014/main" id="{E09809C1-04C4-45B1-99E9-56A56499727F}"/>
            </a:ext>
          </a:extLst>
        </xdr:cNvPr>
        <xdr:cNvSpPr txBox="1"/>
      </xdr:nvSpPr>
      <xdr:spPr>
        <a:xfrm>
          <a:off x="12611744" y="1025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A67F6D14-135C-4712-93D2-0B00CEA0C3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4F84F3AF-16E9-4C8E-8DBD-4E8A4EE54F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37B9254-0A7C-4539-B580-8ADDE89DB2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53F70FF5-6D56-458A-B12F-AEB27B90F2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ED75D298-8D88-48A9-B978-89D7267732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4AE1680B-7B11-410A-999A-19BAD0134F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64B81972-7DD2-4300-B6BA-776AEF47E1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A23C4159-A8D5-4259-A5A7-8D23C258BF2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FF7550BD-E912-4425-B1FB-50FBC30A9B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567114AE-9CE7-4F7B-B4EE-D1200075BC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4" name="直線コネクタ 683">
          <a:extLst>
            <a:ext uri="{FF2B5EF4-FFF2-40B4-BE49-F238E27FC236}">
              <a16:creationId xmlns:a16="http://schemas.microsoft.com/office/drawing/2014/main" id="{F3036653-712E-42B1-9BF8-016025A43E4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5" name="テキスト ボックス 684">
          <a:extLst>
            <a:ext uri="{FF2B5EF4-FFF2-40B4-BE49-F238E27FC236}">
              <a16:creationId xmlns:a16="http://schemas.microsoft.com/office/drawing/2014/main" id="{164BAE95-B38D-404B-A6DF-637CC843C1F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6" name="直線コネクタ 685">
          <a:extLst>
            <a:ext uri="{FF2B5EF4-FFF2-40B4-BE49-F238E27FC236}">
              <a16:creationId xmlns:a16="http://schemas.microsoft.com/office/drawing/2014/main" id="{9817D6B0-33D9-4B40-B0E9-75E07843656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7" name="テキスト ボックス 686">
          <a:extLst>
            <a:ext uri="{FF2B5EF4-FFF2-40B4-BE49-F238E27FC236}">
              <a16:creationId xmlns:a16="http://schemas.microsoft.com/office/drawing/2014/main" id="{E731B86E-B7D5-4732-A72C-10ABF7B686B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8" name="直線コネクタ 687">
          <a:extLst>
            <a:ext uri="{FF2B5EF4-FFF2-40B4-BE49-F238E27FC236}">
              <a16:creationId xmlns:a16="http://schemas.microsoft.com/office/drawing/2014/main" id="{328F2DA2-E7F7-42DC-A4A8-D525CA3C8C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9" name="テキスト ボックス 688">
          <a:extLst>
            <a:ext uri="{FF2B5EF4-FFF2-40B4-BE49-F238E27FC236}">
              <a16:creationId xmlns:a16="http://schemas.microsoft.com/office/drawing/2014/main" id="{4267390B-B677-4058-9848-6CA11FDE37E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0" name="直線コネクタ 689">
          <a:extLst>
            <a:ext uri="{FF2B5EF4-FFF2-40B4-BE49-F238E27FC236}">
              <a16:creationId xmlns:a16="http://schemas.microsoft.com/office/drawing/2014/main" id="{F164A57D-862E-4A1A-9119-B4271320C3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1" name="テキスト ボックス 690">
          <a:extLst>
            <a:ext uri="{FF2B5EF4-FFF2-40B4-BE49-F238E27FC236}">
              <a16:creationId xmlns:a16="http://schemas.microsoft.com/office/drawing/2014/main" id="{901DA463-FB96-4A87-BF67-58B6B9A97B9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2" name="直線コネクタ 691">
          <a:extLst>
            <a:ext uri="{FF2B5EF4-FFF2-40B4-BE49-F238E27FC236}">
              <a16:creationId xmlns:a16="http://schemas.microsoft.com/office/drawing/2014/main" id="{D71A73BD-22F3-4CE0-897A-206DEA5FD79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3" name="テキスト ボックス 692">
          <a:extLst>
            <a:ext uri="{FF2B5EF4-FFF2-40B4-BE49-F238E27FC236}">
              <a16:creationId xmlns:a16="http://schemas.microsoft.com/office/drawing/2014/main" id="{165EED89-4D13-4288-9B3B-86576EDD2E3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a:extLst>
            <a:ext uri="{FF2B5EF4-FFF2-40B4-BE49-F238E27FC236}">
              <a16:creationId xmlns:a16="http://schemas.microsoft.com/office/drawing/2014/main" id="{29D477B4-F376-463F-AB56-59C14D3898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a:extLst>
            <a:ext uri="{FF2B5EF4-FFF2-40B4-BE49-F238E27FC236}">
              <a16:creationId xmlns:a16="http://schemas.microsoft.com/office/drawing/2014/main" id="{E9ADCC2F-B496-4E30-B052-89E990B768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保健センター・保健所】&#10;一人当たり面積グラフ枠">
          <a:extLst>
            <a:ext uri="{FF2B5EF4-FFF2-40B4-BE49-F238E27FC236}">
              <a16:creationId xmlns:a16="http://schemas.microsoft.com/office/drawing/2014/main" id="{94A1C665-5E6C-4778-A134-9B9D24F5DA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697" name="直線コネクタ 696">
          <a:extLst>
            <a:ext uri="{FF2B5EF4-FFF2-40B4-BE49-F238E27FC236}">
              <a16:creationId xmlns:a16="http://schemas.microsoft.com/office/drawing/2014/main" id="{DB4CC774-6D2B-4465-934D-BE58EEA6E04C}"/>
            </a:ext>
          </a:extLst>
        </xdr:cNvPr>
        <xdr:cNvCxnSpPr/>
      </xdr:nvCxnSpPr>
      <xdr:spPr>
        <a:xfrm flipV="1">
          <a:off x="22160864" y="952881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8" name="【保健センター・保健所】&#10;一人当たり面積最小値テキスト">
          <a:extLst>
            <a:ext uri="{FF2B5EF4-FFF2-40B4-BE49-F238E27FC236}">
              <a16:creationId xmlns:a16="http://schemas.microsoft.com/office/drawing/2014/main" id="{8EEADFED-8703-4426-88E2-0DC01229AD2E}"/>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9" name="直線コネクタ 698">
          <a:extLst>
            <a:ext uri="{FF2B5EF4-FFF2-40B4-BE49-F238E27FC236}">
              <a16:creationId xmlns:a16="http://schemas.microsoft.com/office/drawing/2014/main" id="{9D1CAAA5-120A-4133-A5B8-5CF702D2757B}"/>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700" name="【保健センター・保健所】&#10;一人当たり面積最大値テキスト">
          <a:extLst>
            <a:ext uri="{FF2B5EF4-FFF2-40B4-BE49-F238E27FC236}">
              <a16:creationId xmlns:a16="http://schemas.microsoft.com/office/drawing/2014/main" id="{7297F4C8-2190-437B-BBA1-E944DF42561C}"/>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701" name="直線コネクタ 700">
          <a:extLst>
            <a:ext uri="{FF2B5EF4-FFF2-40B4-BE49-F238E27FC236}">
              <a16:creationId xmlns:a16="http://schemas.microsoft.com/office/drawing/2014/main" id="{DE76BDBC-7F58-4CF6-8B4F-4ED3D8907499}"/>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702" name="【保健センター・保健所】&#10;一人当たり面積平均値テキスト">
          <a:extLst>
            <a:ext uri="{FF2B5EF4-FFF2-40B4-BE49-F238E27FC236}">
              <a16:creationId xmlns:a16="http://schemas.microsoft.com/office/drawing/2014/main" id="{48DBC325-B2C7-4A56-9D32-DF845E5810C6}"/>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703" name="フローチャート: 判断 702">
          <a:extLst>
            <a:ext uri="{FF2B5EF4-FFF2-40B4-BE49-F238E27FC236}">
              <a16:creationId xmlns:a16="http://schemas.microsoft.com/office/drawing/2014/main" id="{A8360DC1-5247-40CE-8DBE-1852C5352420}"/>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704" name="フローチャート: 判断 703">
          <a:extLst>
            <a:ext uri="{FF2B5EF4-FFF2-40B4-BE49-F238E27FC236}">
              <a16:creationId xmlns:a16="http://schemas.microsoft.com/office/drawing/2014/main" id="{2DD972DF-98D6-4E23-9FB8-3450D4D95CCC}"/>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705" name="n_1aveValue【保健センター・保健所】&#10;一人当たり面積">
          <a:extLst>
            <a:ext uri="{FF2B5EF4-FFF2-40B4-BE49-F238E27FC236}">
              <a16:creationId xmlns:a16="http://schemas.microsoft.com/office/drawing/2014/main" id="{B739BF02-E873-4659-9CDF-FDE907FEBA08}"/>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147320</xdr:rowOff>
    </xdr:from>
    <xdr:to>
      <xdr:col>107</xdr:col>
      <xdr:colOff>101600</xdr:colOff>
      <xdr:row>62</xdr:row>
      <xdr:rowOff>77470</xdr:rowOff>
    </xdr:to>
    <xdr:sp macro="" textlink="">
      <xdr:nvSpPr>
        <xdr:cNvPr id="706" name="フローチャート: 判断 705">
          <a:extLst>
            <a:ext uri="{FF2B5EF4-FFF2-40B4-BE49-F238E27FC236}">
              <a16:creationId xmlns:a16="http://schemas.microsoft.com/office/drawing/2014/main" id="{B52D3C84-0725-4A72-80FE-F2D34D5CB71F}"/>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93997</xdr:rowOff>
    </xdr:from>
    <xdr:ext cx="469744" cy="259045"/>
    <xdr:sp macro="" textlink="">
      <xdr:nvSpPr>
        <xdr:cNvPr id="707" name="n_2aveValue【保健センター・保健所】&#10;一人当たり面積">
          <a:extLst>
            <a:ext uri="{FF2B5EF4-FFF2-40B4-BE49-F238E27FC236}">
              <a16:creationId xmlns:a16="http://schemas.microsoft.com/office/drawing/2014/main" id="{E18898E4-744E-406D-9537-6FEC2384ABF4}"/>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90170</xdr:rowOff>
    </xdr:from>
    <xdr:to>
      <xdr:col>102</xdr:col>
      <xdr:colOff>165100</xdr:colOff>
      <xdr:row>63</xdr:row>
      <xdr:rowOff>20320</xdr:rowOff>
    </xdr:to>
    <xdr:sp macro="" textlink="">
      <xdr:nvSpPr>
        <xdr:cNvPr id="708" name="フローチャート: 判断 707">
          <a:extLst>
            <a:ext uri="{FF2B5EF4-FFF2-40B4-BE49-F238E27FC236}">
              <a16:creationId xmlns:a16="http://schemas.microsoft.com/office/drawing/2014/main" id="{B7DFABCF-14D0-42E9-B180-5A2F85A3EDEC}"/>
            </a:ext>
          </a:extLst>
        </xdr:cNvPr>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11447</xdr:rowOff>
    </xdr:from>
    <xdr:ext cx="469744" cy="259045"/>
    <xdr:sp macro="" textlink="">
      <xdr:nvSpPr>
        <xdr:cNvPr id="709" name="n_3aveValue【保健センター・保健所】&#10;一人当たり面積">
          <a:extLst>
            <a:ext uri="{FF2B5EF4-FFF2-40B4-BE49-F238E27FC236}">
              <a16:creationId xmlns:a16="http://schemas.microsoft.com/office/drawing/2014/main" id="{93CFF50B-3E34-4958-9966-C3E0820D64EA}"/>
            </a:ext>
          </a:extLst>
        </xdr:cNvPr>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93980</xdr:rowOff>
    </xdr:from>
    <xdr:to>
      <xdr:col>98</xdr:col>
      <xdr:colOff>38100</xdr:colOff>
      <xdr:row>63</xdr:row>
      <xdr:rowOff>24130</xdr:rowOff>
    </xdr:to>
    <xdr:sp macro="" textlink="">
      <xdr:nvSpPr>
        <xdr:cNvPr id="710" name="フローチャート: 判断 709">
          <a:extLst>
            <a:ext uri="{FF2B5EF4-FFF2-40B4-BE49-F238E27FC236}">
              <a16:creationId xmlns:a16="http://schemas.microsoft.com/office/drawing/2014/main" id="{F086042F-EB44-4DE8-AB28-B6B61EC311C5}"/>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15257</xdr:rowOff>
    </xdr:from>
    <xdr:ext cx="469744" cy="259045"/>
    <xdr:sp macro="" textlink="">
      <xdr:nvSpPr>
        <xdr:cNvPr id="711" name="n_4aveValue【保健センター・保健所】&#10;一人当たり面積">
          <a:extLst>
            <a:ext uri="{FF2B5EF4-FFF2-40B4-BE49-F238E27FC236}">
              <a16:creationId xmlns:a16="http://schemas.microsoft.com/office/drawing/2014/main" id="{BD193533-3E9F-413C-8C0C-6CDF3A2060C0}"/>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4F7FC5D6-372E-4A75-80B5-67184AE125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1617BBE6-3FDB-44AB-9B6D-4A543EE6FF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A3E95C7C-BD94-4B38-8D97-30FB7B1860E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58D8AE70-6BB9-4F54-B52F-D94D48554D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6" name="テキスト ボックス 715">
          <a:extLst>
            <a:ext uri="{FF2B5EF4-FFF2-40B4-BE49-F238E27FC236}">
              <a16:creationId xmlns:a16="http://schemas.microsoft.com/office/drawing/2014/main" id="{D629A745-CFA7-463D-ACBC-8ABD26A5A7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717" name="楕円 716">
          <a:extLst>
            <a:ext uri="{FF2B5EF4-FFF2-40B4-BE49-F238E27FC236}">
              <a16:creationId xmlns:a16="http://schemas.microsoft.com/office/drawing/2014/main" id="{7200DB12-DEB0-4046-A87E-3DD5E31B5360}"/>
            </a:ext>
          </a:extLst>
        </xdr:cNvPr>
        <xdr:cNvSpPr/>
      </xdr:nvSpPr>
      <xdr:spPr>
        <a:xfrm>
          <a:off x="22110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718" name="【保健センター・保健所】&#10;一人当たり面積該当値テキスト">
          <a:extLst>
            <a:ext uri="{FF2B5EF4-FFF2-40B4-BE49-F238E27FC236}">
              <a16:creationId xmlns:a16="http://schemas.microsoft.com/office/drawing/2014/main" id="{9E26A13A-B8E6-4A2C-8733-B1C00D88B1E2}"/>
            </a:ext>
          </a:extLst>
        </xdr:cNvPr>
        <xdr:cNvSpPr txBox="1"/>
      </xdr:nvSpPr>
      <xdr:spPr>
        <a:xfrm>
          <a:off x="22199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719" name="楕円 718">
          <a:extLst>
            <a:ext uri="{FF2B5EF4-FFF2-40B4-BE49-F238E27FC236}">
              <a16:creationId xmlns:a16="http://schemas.microsoft.com/office/drawing/2014/main" id="{FF1F0E05-D285-4CE7-8D9D-D468203B07EE}"/>
            </a:ext>
          </a:extLst>
        </xdr:cNvPr>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110490</xdr:rowOff>
    </xdr:to>
    <xdr:cxnSp macro="">
      <xdr:nvCxnSpPr>
        <xdr:cNvPr id="720" name="直線コネクタ 719">
          <a:extLst>
            <a:ext uri="{FF2B5EF4-FFF2-40B4-BE49-F238E27FC236}">
              <a16:creationId xmlns:a16="http://schemas.microsoft.com/office/drawing/2014/main" id="{7C086EE0-FB37-4356-9A8E-A9C6A8C660BF}"/>
            </a:ext>
          </a:extLst>
        </xdr:cNvPr>
        <xdr:cNvCxnSpPr/>
      </xdr:nvCxnSpPr>
      <xdr:spPr>
        <a:xfrm flipV="1">
          <a:off x="21323300" y="107327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721" name="楕円 720">
          <a:extLst>
            <a:ext uri="{FF2B5EF4-FFF2-40B4-BE49-F238E27FC236}">
              <a16:creationId xmlns:a16="http://schemas.microsoft.com/office/drawing/2014/main" id="{110A3509-97E6-47EA-A5AE-018E0483F7D4}"/>
            </a:ext>
          </a:extLst>
        </xdr:cNvPr>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118110</xdr:rowOff>
    </xdr:to>
    <xdr:cxnSp macro="">
      <xdr:nvCxnSpPr>
        <xdr:cNvPr id="722" name="直線コネクタ 721">
          <a:extLst>
            <a:ext uri="{FF2B5EF4-FFF2-40B4-BE49-F238E27FC236}">
              <a16:creationId xmlns:a16="http://schemas.microsoft.com/office/drawing/2014/main" id="{E9B68F99-84F4-42FA-9CD0-0EEC1C70BF72}"/>
            </a:ext>
          </a:extLst>
        </xdr:cNvPr>
        <xdr:cNvCxnSpPr/>
      </xdr:nvCxnSpPr>
      <xdr:spPr>
        <a:xfrm flipV="1">
          <a:off x="20434300" y="107403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723" name="楕円 722">
          <a:extLst>
            <a:ext uri="{FF2B5EF4-FFF2-40B4-BE49-F238E27FC236}">
              <a16:creationId xmlns:a16="http://schemas.microsoft.com/office/drawing/2014/main" id="{3A2154C7-9C58-490F-86B2-D005F5103D36}"/>
            </a:ext>
          </a:extLst>
        </xdr:cNvPr>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121920</xdr:rowOff>
    </xdr:to>
    <xdr:cxnSp macro="">
      <xdr:nvCxnSpPr>
        <xdr:cNvPr id="724" name="直線コネクタ 723">
          <a:extLst>
            <a:ext uri="{FF2B5EF4-FFF2-40B4-BE49-F238E27FC236}">
              <a16:creationId xmlns:a16="http://schemas.microsoft.com/office/drawing/2014/main" id="{92A4E456-B9EF-415D-BBFD-BAEDACAA4675}"/>
            </a:ext>
          </a:extLst>
        </xdr:cNvPr>
        <xdr:cNvCxnSpPr/>
      </xdr:nvCxnSpPr>
      <xdr:spPr>
        <a:xfrm flipV="1">
          <a:off x="19545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725" name="楕円 724">
          <a:extLst>
            <a:ext uri="{FF2B5EF4-FFF2-40B4-BE49-F238E27FC236}">
              <a16:creationId xmlns:a16="http://schemas.microsoft.com/office/drawing/2014/main" id="{009B8A04-E00B-42DC-A4F0-59F1C0AFD7CA}"/>
            </a:ext>
          </a:extLst>
        </xdr:cNvPr>
        <xdr:cNvSpPr/>
      </xdr:nvSpPr>
      <xdr:spPr>
        <a:xfrm>
          <a:off x="18605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129540</xdr:rowOff>
    </xdr:to>
    <xdr:cxnSp macro="">
      <xdr:nvCxnSpPr>
        <xdr:cNvPr id="726" name="直線コネクタ 725">
          <a:extLst>
            <a:ext uri="{FF2B5EF4-FFF2-40B4-BE49-F238E27FC236}">
              <a16:creationId xmlns:a16="http://schemas.microsoft.com/office/drawing/2014/main" id="{DB32A7FA-6415-463F-A858-3045E79CA586}"/>
            </a:ext>
          </a:extLst>
        </xdr:cNvPr>
        <xdr:cNvCxnSpPr/>
      </xdr:nvCxnSpPr>
      <xdr:spPr>
        <a:xfrm flipV="1">
          <a:off x="18656300" y="1075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152417</xdr:rowOff>
    </xdr:from>
    <xdr:ext cx="469744" cy="259045"/>
    <xdr:sp macro="" textlink="">
      <xdr:nvSpPr>
        <xdr:cNvPr id="727" name="n_1mainValue【保健センター・保健所】&#10;一人当たり面積">
          <a:extLst>
            <a:ext uri="{FF2B5EF4-FFF2-40B4-BE49-F238E27FC236}">
              <a16:creationId xmlns:a16="http://schemas.microsoft.com/office/drawing/2014/main" id="{1AC68773-4376-4B46-A771-8C21297369AC}"/>
            </a:ext>
          </a:extLst>
        </xdr:cNvPr>
        <xdr:cNvSpPr txBox="1"/>
      </xdr:nvSpPr>
      <xdr:spPr>
        <a:xfrm>
          <a:off x="21075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728" name="n_2mainValue【保健センター・保健所】&#10;一人当たり面積">
          <a:extLst>
            <a:ext uri="{FF2B5EF4-FFF2-40B4-BE49-F238E27FC236}">
              <a16:creationId xmlns:a16="http://schemas.microsoft.com/office/drawing/2014/main" id="{AD9CF83D-341F-4095-AB0F-099F38CC7277}"/>
            </a:ext>
          </a:extLst>
        </xdr:cNvPr>
        <xdr:cNvSpPr txBox="1"/>
      </xdr:nvSpPr>
      <xdr:spPr>
        <a:xfrm>
          <a:off x="20199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17797</xdr:rowOff>
    </xdr:from>
    <xdr:ext cx="469744" cy="259045"/>
    <xdr:sp macro="" textlink="">
      <xdr:nvSpPr>
        <xdr:cNvPr id="729" name="n_3mainValue【保健センター・保健所】&#10;一人当たり面積">
          <a:extLst>
            <a:ext uri="{FF2B5EF4-FFF2-40B4-BE49-F238E27FC236}">
              <a16:creationId xmlns:a16="http://schemas.microsoft.com/office/drawing/2014/main" id="{AF562EF5-5F4B-4713-A115-E9DB13178C35}"/>
            </a:ext>
          </a:extLst>
        </xdr:cNvPr>
        <xdr:cNvSpPr txBox="1"/>
      </xdr:nvSpPr>
      <xdr:spPr>
        <a:xfrm>
          <a:off x="19310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25417</xdr:rowOff>
    </xdr:from>
    <xdr:ext cx="469744" cy="259045"/>
    <xdr:sp macro="" textlink="">
      <xdr:nvSpPr>
        <xdr:cNvPr id="730" name="n_4mainValue【保健センター・保健所】&#10;一人当たり面積">
          <a:extLst>
            <a:ext uri="{FF2B5EF4-FFF2-40B4-BE49-F238E27FC236}">
              <a16:creationId xmlns:a16="http://schemas.microsoft.com/office/drawing/2014/main" id="{A900ACCE-5DD2-4950-85BA-15AAEBBCC7D7}"/>
            </a:ext>
          </a:extLst>
        </xdr:cNvPr>
        <xdr:cNvSpPr txBox="1"/>
      </xdr:nvSpPr>
      <xdr:spPr>
        <a:xfrm>
          <a:off x="184214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a:extLst>
            <a:ext uri="{FF2B5EF4-FFF2-40B4-BE49-F238E27FC236}">
              <a16:creationId xmlns:a16="http://schemas.microsoft.com/office/drawing/2014/main" id="{0F832545-112F-44F6-9CA7-956EC60881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a:extLst>
            <a:ext uri="{FF2B5EF4-FFF2-40B4-BE49-F238E27FC236}">
              <a16:creationId xmlns:a16="http://schemas.microsoft.com/office/drawing/2014/main" id="{D248A4F1-489E-4307-A652-D862777772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a:extLst>
            <a:ext uri="{FF2B5EF4-FFF2-40B4-BE49-F238E27FC236}">
              <a16:creationId xmlns:a16="http://schemas.microsoft.com/office/drawing/2014/main" id="{24F3C9C2-7F5A-425A-9B03-6AC81BE287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a:extLst>
            <a:ext uri="{FF2B5EF4-FFF2-40B4-BE49-F238E27FC236}">
              <a16:creationId xmlns:a16="http://schemas.microsoft.com/office/drawing/2014/main" id="{41D2A157-E646-483E-A198-76D1235F34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a:extLst>
            <a:ext uri="{FF2B5EF4-FFF2-40B4-BE49-F238E27FC236}">
              <a16:creationId xmlns:a16="http://schemas.microsoft.com/office/drawing/2014/main" id="{DC047D79-4523-4C56-B728-68631D7A2A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a:extLst>
            <a:ext uri="{FF2B5EF4-FFF2-40B4-BE49-F238E27FC236}">
              <a16:creationId xmlns:a16="http://schemas.microsoft.com/office/drawing/2014/main" id="{FFE963A3-AC15-424A-9C20-6C83C5989E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a:extLst>
            <a:ext uri="{FF2B5EF4-FFF2-40B4-BE49-F238E27FC236}">
              <a16:creationId xmlns:a16="http://schemas.microsoft.com/office/drawing/2014/main" id="{8FCD4F7A-ABF7-479C-B171-CB35B3D017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a:extLst>
            <a:ext uri="{FF2B5EF4-FFF2-40B4-BE49-F238E27FC236}">
              <a16:creationId xmlns:a16="http://schemas.microsoft.com/office/drawing/2014/main" id="{0FA70070-B56F-4CDE-9A88-EEE1948666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9" name="テキスト ボックス 738">
          <a:extLst>
            <a:ext uri="{FF2B5EF4-FFF2-40B4-BE49-F238E27FC236}">
              <a16:creationId xmlns:a16="http://schemas.microsoft.com/office/drawing/2014/main" id="{242F9585-F070-4E02-9B14-4FF10F7D26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0" name="直線コネクタ 739">
          <a:extLst>
            <a:ext uri="{FF2B5EF4-FFF2-40B4-BE49-F238E27FC236}">
              <a16:creationId xmlns:a16="http://schemas.microsoft.com/office/drawing/2014/main" id="{CCA95A8B-ADBA-4FC6-BD39-BC512C9C08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1" name="テキスト ボックス 740">
          <a:extLst>
            <a:ext uri="{FF2B5EF4-FFF2-40B4-BE49-F238E27FC236}">
              <a16:creationId xmlns:a16="http://schemas.microsoft.com/office/drawing/2014/main" id="{51D7A06C-B589-442B-956E-D3061384BA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2" name="直線コネクタ 741">
          <a:extLst>
            <a:ext uri="{FF2B5EF4-FFF2-40B4-BE49-F238E27FC236}">
              <a16:creationId xmlns:a16="http://schemas.microsoft.com/office/drawing/2014/main" id="{7A5F5BBD-DD1B-49B7-A9D5-16DA6999968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3" name="テキスト ボックス 742">
          <a:extLst>
            <a:ext uri="{FF2B5EF4-FFF2-40B4-BE49-F238E27FC236}">
              <a16:creationId xmlns:a16="http://schemas.microsoft.com/office/drawing/2014/main" id="{7E7EEBF1-3274-451A-A087-E398D971797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4" name="直線コネクタ 743">
          <a:extLst>
            <a:ext uri="{FF2B5EF4-FFF2-40B4-BE49-F238E27FC236}">
              <a16:creationId xmlns:a16="http://schemas.microsoft.com/office/drawing/2014/main" id="{0CEF8377-0501-4CBD-9A3C-92E1855354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5" name="テキスト ボックス 744">
          <a:extLst>
            <a:ext uri="{FF2B5EF4-FFF2-40B4-BE49-F238E27FC236}">
              <a16:creationId xmlns:a16="http://schemas.microsoft.com/office/drawing/2014/main" id="{F142EDC8-2A7D-472C-9A68-CC3B80AA46B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6" name="直線コネクタ 745">
          <a:extLst>
            <a:ext uri="{FF2B5EF4-FFF2-40B4-BE49-F238E27FC236}">
              <a16:creationId xmlns:a16="http://schemas.microsoft.com/office/drawing/2014/main" id="{DBB3BA9B-DA87-420A-8102-702D20634B1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7" name="テキスト ボックス 746">
          <a:extLst>
            <a:ext uri="{FF2B5EF4-FFF2-40B4-BE49-F238E27FC236}">
              <a16:creationId xmlns:a16="http://schemas.microsoft.com/office/drawing/2014/main" id="{ADA1EACA-1A60-4B76-8FB4-A8DDD31D56D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8" name="直線コネクタ 747">
          <a:extLst>
            <a:ext uri="{FF2B5EF4-FFF2-40B4-BE49-F238E27FC236}">
              <a16:creationId xmlns:a16="http://schemas.microsoft.com/office/drawing/2014/main" id="{6C253EBF-8E1A-42DA-95AA-973D6BBFD0B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9" name="テキスト ボックス 748">
          <a:extLst>
            <a:ext uri="{FF2B5EF4-FFF2-40B4-BE49-F238E27FC236}">
              <a16:creationId xmlns:a16="http://schemas.microsoft.com/office/drawing/2014/main" id="{31D86E92-F0B2-4E6E-9D33-AFBAE7237C9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0" name="直線コネクタ 749">
          <a:extLst>
            <a:ext uri="{FF2B5EF4-FFF2-40B4-BE49-F238E27FC236}">
              <a16:creationId xmlns:a16="http://schemas.microsoft.com/office/drawing/2014/main" id="{61190B79-BE87-454E-A172-6A216699FF2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1" name="テキスト ボックス 750">
          <a:extLst>
            <a:ext uri="{FF2B5EF4-FFF2-40B4-BE49-F238E27FC236}">
              <a16:creationId xmlns:a16="http://schemas.microsoft.com/office/drawing/2014/main" id="{1191D721-D262-40D2-885F-6777601F46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E50F7C72-0574-4886-8326-82A1456CBE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3" name="テキスト ボックス 752">
          <a:extLst>
            <a:ext uri="{FF2B5EF4-FFF2-40B4-BE49-F238E27FC236}">
              <a16:creationId xmlns:a16="http://schemas.microsoft.com/office/drawing/2014/main" id="{C128EE6C-10D4-4B84-BE9F-359C09B2BAA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4" name="【消防施設】&#10;有形固定資産減価償却率グラフ枠">
          <a:extLst>
            <a:ext uri="{FF2B5EF4-FFF2-40B4-BE49-F238E27FC236}">
              <a16:creationId xmlns:a16="http://schemas.microsoft.com/office/drawing/2014/main" id="{E0596A83-7050-48C1-BB8C-DF1C2D17B2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755" name="直線コネクタ 754">
          <a:extLst>
            <a:ext uri="{FF2B5EF4-FFF2-40B4-BE49-F238E27FC236}">
              <a16:creationId xmlns:a16="http://schemas.microsoft.com/office/drawing/2014/main" id="{5B102536-32B2-459C-824F-CB3FC20F2028}"/>
            </a:ext>
          </a:extLst>
        </xdr:cNvPr>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756" name="【消防施設】&#10;有形固定資産減価償却率最小値テキスト">
          <a:extLst>
            <a:ext uri="{FF2B5EF4-FFF2-40B4-BE49-F238E27FC236}">
              <a16:creationId xmlns:a16="http://schemas.microsoft.com/office/drawing/2014/main" id="{D6FAAB17-58EE-4641-BCCB-267A367EB150}"/>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757" name="直線コネクタ 756">
          <a:extLst>
            <a:ext uri="{FF2B5EF4-FFF2-40B4-BE49-F238E27FC236}">
              <a16:creationId xmlns:a16="http://schemas.microsoft.com/office/drawing/2014/main" id="{43BE2349-8327-45F7-8DAD-707EAD37D763}"/>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8" name="【消防施設】&#10;有形固定資産減価償却率最大値テキスト">
          <a:extLst>
            <a:ext uri="{FF2B5EF4-FFF2-40B4-BE49-F238E27FC236}">
              <a16:creationId xmlns:a16="http://schemas.microsoft.com/office/drawing/2014/main" id="{9D3AFD6B-5853-46C7-AEE7-746A2114585B}"/>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9" name="直線コネクタ 758">
          <a:extLst>
            <a:ext uri="{FF2B5EF4-FFF2-40B4-BE49-F238E27FC236}">
              <a16:creationId xmlns:a16="http://schemas.microsoft.com/office/drawing/2014/main" id="{5B0E3499-23B3-420E-A56A-303DAA5BA5C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760" name="【消防施設】&#10;有形固定資産減価償却率平均値テキスト">
          <a:extLst>
            <a:ext uri="{FF2B5EF4-FFF2-40B4-BE49-F238E27FC236}">
              <a16:creationId xmlns:a16="http://schemas.microsoft.com/office/drawing/2014/main" id="{73FD6DBB-5D85-41C4-9D1F-2DE48D9EC8E0}"/>
            </a:ext>
          </a:extLst>
        </xdr:cNvPr>
        <xdr:cNvSpPr txBox="1"/>
      </xdr:nvSpPr>
      <xdr:spPr>
        <a:xfrm>
          <a:off x="16357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61" name="フローチャート: 判断 760">
          <a:extLst>
            <a:ext uri="{FF2B5EF4-FFF2-40B4-BE49-F238E27FC236}">
              <a16:creationId xmlns:a16="http://schemas.microsoft.com/office/drawing/2014/main" id="{CCFB773A-8920-4963-854D-AAC6A083DAD7}"/>
            </a:ext>
          </a:extLst>
        </xdr:cNvPr>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762" name="フローチャート: 判断 761">
          <a:extLst>
            <a:ext uri="{FF2B5EF4-FFF2-40B4-BE49-F238E27FC236}">
              <a16:creationId xmlns:a16="http://schemas.microsoft.com/office/drawing/2014/main" id="{CAB6B2CC-4E60-4B0F-B50F-7C49E272B9CD}"/>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13352</xdr:rowOff>
    </xdr:from>
    <xdr:ext cx="405111" cy="259045"/>
    <xdr:sp macro="" textlink="">
      <xdr:nvSpPr>
        <xdr:cNvPr id="763" name="n_1aveValue【消防施設】&#10;有形固定資産減価償却率">
          <a:extLst>
            <a:ext uri="{FF2B5EF4-FFF2-40B4-BE49-F238E27FC236}">
              <a16:creationId xmlns:a16="http://schemas.microsoft.com/office/drawing/2014/main" id="{5758043D-7DAA-4DFC-8ACE-EE2F3F871DA5}"/>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40639</xdr:rowOff>
    </xdr:from>
    <xdr:to>
      <xdr:col>76</xdr:col>
      <xdr:colOff>165100</xdr:colOff>
      <xdr:row>82</xdr:row>
      <xdr:rowOff>142239</xdr:rowOff>
    </xdr:to>
    <xdr:sp macro="" textlink="">
      <xdr:nvSpPr>
        <xdr:cNvPr id="764" name="フローチャート: 判断 763">
          <a:extLst>
            <a:ext uri="{FF2B5EF4-FFF2-40B4-BE49-F238E27FC236}">
              <a16:creationId xmlns:a16="http://schemas.microsoft.com/office/drawing/2014/main" id="{276BB857-68C9-46B7-A335-600A631347D2}"/>
            </a:ext>
          </a:extLst>
        </xdr:cNvPr>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133366</xdr:rowOff>
    </xdr:from>
    <xdr:ext cx="405111" cy="259045"/>
    <xdr:sp macro="" textlink="">
      <xdr:nvSpPr>
        <xdr:cNvPr id="765" name="n_2aveValue【消防施設】&#10;有形固定資産減価償却率">
          <a:extLst>
            <a:ext uri="{FF2B5EF4-FFF2-40B4-BE49-F238E27FC236}">
              <a16:creationId xmlns:a16="http://schemas.microsoft.com/office/drawing/2014/main" id="{547CDCE5-515A-4FD9-8872-1E8C5B6D1362}"/>
            </a:ext>
          </a:extLst>
        </xdr:cNvPr>
        <xdr:cNvSpPr txBox="1"/>
      </xdr:nvSpPr>
      <xdr:spPr>
        <a:xfrm>
          <a:off x="14389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151130</xdr:rowOff>
    </xdr:from>
    <xdr:to>
      <xdr:col>72</xdr:col>
      <xdr:colOff>38100</xdr:colOff>
      <xdr:row>81</xdr:row>
      <xdr:rowOff>81280</xdr:rowOff>
    </xdr:to>
    <xdr:sp macro="" textlink="">
      <xdr:nvSpPr>
        <xdr:cNvPr id="766" name="フローチャート: 判断 765">
          <a:extLst>
            <a:ext uri="{FF2B5EF4-FFF2-40B4-BE49-F238E27FC236}">
              <a16:creationId xmlns:a16="http://schemas.microsoft.com/office/drawing/2014/main" id="{A3ACECE6-AAAA-4C2A-B3AC-82EDCB68321C}"/>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97807</xdr:rowOff>
    </xdr:from>
    <xdr:ext cx="405111" cy="259045"/>
    <xdr:sp macro="" textlink="">
      <xdr:nvSpPr>
        <xdr:cNvPr id="767" name="n_3aveValue【消防施設】&#10;有形固定資産減価償却率">
          <a:extLst>
            <a:ext uri="{FF2B5EF4-FFF2-40B4-BE49-F238E27FC236}">
              <a16:creationId xmlns:a16="http://schemas.microsoft.com/office/drawing/2014/main" id="{18E641FA-6F1E-4B69-8B44-3F3EB4EACC9D}"/>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126364</xdr:rowOff>
    </xdr:from>
    <xdr:to>
      <xdr:col>67</xdr:col>
      <xdr:colOff>101600</xdr:colOff>
      <xdr:row>81</xdr:row>
      <xdr:rowOff>56514</xdr:rowOff>
    </xdr:to>
    <xdr:sp macro="" textlink="">
      <xdr:nvSpPr>
        <xdr:cNvPr id="768" name="フローチャート: 判断 767">
          <a:extLst>
            <a:ext uri="{FF2B5EF4-FFF2-40B4-BE49-F238E27FC236}">
              <a16:creationId xmlns:a16="http://schemas.microsoft.com/office/drawing/2014/main" id="{16CDF5FD-4C25-404C-8A47-E3FA83CBA0B9}"/>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73041</xdr:rowOff>
    </xdr:from>
    <xdr:ext cx="405111" cy="259045"/>
    <xdr:sp macro="" textlink="">
      <xdr:nvSpPr>
        <xdr:cNvPr id="769" name="n_4aveValue【消防施設】&#10;有形固定資産減価償却率">
          <a:extLst>
            <a:ext uri="{FF2B5EF4-FFF2-40B4-BE49-F238E27FC236}">
              <a16:creationId xmlns:a16="http://schemas.microsoft.com/office/drawing/2014/main" id="{A76502CE-E622-44CB-9DF1-1199D78D282B}"/>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B6B84235-AFA3-42E5-AFE0-EE792C267EE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1007E4F-0678-4DB0-BB0F-C6D59B70EB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4EDEA7C6-ED52-466E-B9C4-A3CF7DD5EC5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5CE4E628-65AA-4DA8-B47E-A0BFA1E3B1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26D5EB39-9E98-4C9C-A1AA-5E25C9E79E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775" name="楕円 774">
          <a:extLst>
            <a:ext uri="{FF2B5EF4-FFF2-40B4-BE49-F238E27FC236}">
              <a16:creationId xmlns:a16="http://schemas.microsoft.com/office/drawing/2014/main" id="{576E3B4E-55F9-44D5-881A-3CFE17743C18}"/>
            </a:ext>
          </a:extLst>
        </xdr:cNvPr>
        <xdr:cNvSpPr/>
      </xdr:nvSpPr>
      <xdr:spPr>
        <a:xfrm>
          <a:off x="16268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103522</xdr:rowOff>
    </xdr:from>
    <xdr:ext cx="405111" cy="259045"/>
    <xdr:sp macro="" textlink="">
      <xdr:nvSpPr>
        <xdr:cNvPr id="776" name="【消防施設】&#10;有形固定資産減価償却率該当値テキスト">
          <a:extLst>
            <a:ext uri="{FF2B5EF4-FFF2-40B4-BE49-F238E27FC236}">
              <a16:creationId xmlns:a16="http://schemas.microsoft.com/office/drawing/2014/main" id="{6516BF66-A8FA-44BF-BABB-4803C83F5841}"/>
            </a:ext>
          </a:extLst>
        </xdr:cNvPr>
        <xdr:cNvSpPr txBox="1"/>
      </xdr:nvSpPr>
      <xdr:spPr>
        <a:xfrm>
          <a:off x="16357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777" name="楕円 776">
          <a:extLst>
            <a:ext uri="{FF2B5EF4-FFF2-40B4-BE49-F238E27FC236}">
              <a16:creationId xmlns:a16="http://schemas.microsoft.com/office/drawing/2014/main" id="{56E7F518-7E86-4E1C-BE6C-5FAAFC83A683}"/>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131445</xdr:rowOff>
    </xdr:to>
    <xdr:cxnSp macro="">
      <xdr:nvCxnSpPr>
        <xdr:cNvPr id="778" name="直線コネクタ 777">
          <a:extLst>
            <a:ext uri="{FF2B5EF4-FFF2-40B4-BE49-F238E27FC236}">
              <a16:creationId xmlns:a16="http://schemas.microsoft.com/office/drawing/2014/main" id="{669952C3-AD30-4525-9CF5-79BD86F584ED}"/>
            </a:ext>
          </a:extLst>
        </xdr:cNvPr>
        <xdr:cNvCxnSpPr/>
      </xdr:nvCxnSpPr>
      <xdr:spPr>
        <a:xfrm>
          <a:off x="15481300" y="141427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79" name="楕円 778">
          <a:extLst>
            <a:ext uri="{FF2B5EF4-FFF2-40B4-BE49-F238E27FC236}">
              <a16:creationId xmlns:a16="http://schemas.microsoft.com/office/drawing/2014/main" id="{9B5A024C-FAD3-44CB-8C38-2A6490B9C3AA}"/>
            </a:ext>
          </a:extLst>
        </xdr:cNvPr>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83820</xdr:rowOff>
    </xdr:to>
    <xdr:cxnSp macro="">
      <xdr:nvCxnSpPr>
        <xdr:cNvPr id="780" name="直線コネクタ 779">
          <a:extLst>
            <a:ext uri="{FF2B5EF4-FFF2-40B4-BE49-F238E27FC236}">
              <a16:creationId xmlns:a16="http://schemas.microsoft.com/office/drawing/2014/main" id="{9AD9075E-1A7E-4C86-9370-DB7A5638755D}"/>
            </a:ext>
          </a:extLst>
        </xdr:cNvPr>
        <xdr:cNvCxnSpPr/>
      </xdr:nvCxnSpPr>
      <xdr:spPr>
        <a:xfrm>
          <a:off x="14592300" y="14093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81" name="楕円 780">
          <a:extLst>
            <a:ext uri="{FF2B5EF4-FFF2-40B4-BE49-F238E27FC236}">
              <a16:creationId xmlns:a16="http://schemas.microsoft.com/office/drawing/2014/main" id="{6FFF7E27-1B5A-4B61-A57C-2F1D21CFAEB9}"/>
            </a:ext>
          </a:extLst>
        </xdr:cNvPr>
        <xdr:cNvSpPr/>
      </xdr:nvSpPr>
      <xdr:spPr>
        <a:xfrm>
          <a:off x="1365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34289</xdr:rowOff>
    </xdr:to>
    <xdr:cxnSp macro="">
      <xdr:nvCxnSpPr>
        <xdr:cNvPr id="782" name="直線コネクタ 781">
          <a:extLst>
            <a:ext uri="{FF2B5EF4-FFF2-40B4-BE49-F238E27FC236}">
              <a16:creationId xmlns:a16="http://schemas.microsoft.com/office/drawing/2014/main" id="{D2ADA4EE-3F22-4C81-9B61-4B26897D48A3}"/>
            </a:ext>
          </a:extLst>
        </xdr:cNvPr>
        <xdr:cNvCxnSpPr/>
      </xdr:nvCxnSpPr>
      <xdr:spPr>
        <a:xfrm>
          <a:off x="13703300" y="140398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84455</xdr:rowOff>
    </xdr:from>
    <xdr:to>
      <xdr:col>67</xdr:col>
      <xdr:colOff>101600</xdr:colOff>
      <xdr:row>82</xdr:row>
      <xdr:rowOff>14605</xdr:rowOff>
    </xdr:to>
    <xdr:sp macro="" textlink="">
      <xdr:nvSpPr>
        <xdr:cNvPr id="783" name="楕円 782">
          <a:extLst>
            <a:ext uri="{FF2B5EF4-FFF2-40B4-BE49-F238E27FC236}">
              <a16:creationId xmlns:a16="http://schemas.microsoft.com/office/drawing/2014/main" id="{357CBA10-658C-45F0-B509-3A64B771F3D6}"/>
            </a:ext>
          </a:extLst>
        </xdr:cNvPr>
        <xdr:cNvSpPr/>
      </xdr:nvSpPr>
      <xdr:spPr>
        <a:xfrm>
          <a:off x="12763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135255</xdr:rowOff>
    </xdr:from>
    <xdr:to>
      <xdr:col>71</xdr:col>
      <xdr:colOff>177800</xdr:colOff>
      <xdr:row>81</xdr:row>
      <xdr:rowOff>152400</xdr:rowOff>
    </xdr:to>
    <xdr:cxnSp macro="">
      <xdr:nvCxnSpPr>
        <xdr:cNvPr id="784" name="直線コネクタ 783">
          <a:extLst>
            <a:ext uri="{FF2B5EF4-FFF2-40B4-BE49-F238E27FC236}">
              <a16:creationId xmlns:a16="http://schemas.microsoft.com/office/drawing/2014/main" id="{AF555522-8CAB-48F9-8DD0-6DAC72A8A2C9}"/>
            </a:ext>
          </a:extLst>
        </xdr:cNvPr>
        <xdr:cNvCxnSpPr/>
      </xdr:nvCxnSpPr>
      <xdr:spPr>
        <a:xfrm>
          <a:off x="12814300" y="140227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151147</xdr:rowOff>
    </xdr:from>
    <xdr:ext cx="405111" cy="259045"/>
    <xdr:sp macro="" textlink="">
      <xdr:nvSpPr>
        <xdr:cNvPr id="785" name="n_1mainValue【消防施設】&#10;有形固定資産減価償却率">
          <a:extLst>
            <a:ext uri="{FF2B5EF4-FFF2-40B4-BE49-F238E27FC236}">
              <a16:creationId xmlns:a16="http://schemas.microsoft.com/office/drawing/2014/main" id="{5E04DBB6-0044-418B-A8ED-00E1FE0D4DD0}"/>
            </a:ext>
          </a:extLst>
        </xdr:cNvPr>
        <xdr:cNvSpPr txBox="1"/>
      </xdr:nvSpPr>
      <xdr:spPr>
        <a:xfrm>
          <a:off x="15266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101616</xdr:rowOff>
    </xdr:from>
    <xdr:ext cx="405111" cy="259045"/>
    <xdr:sp macro="" textlink="">
      <xdr:nvSpPr>
        <xdr:cNvPr id="786" name="n_2mainValue【消防施設】&#10;有形固定資産減価償却率">
          <a:extLst>
            <a:ext uri="{FF2B5EF4-FFF2-40B4-BE49-F238E27FC236}">
              <a16:creationId xmlns:a16="http://schemas.microsoft.com/office/drawing/2014/main" id="{F1DFF6AF-3F4A-4F97-AC70-4CE3DB1A4F7E}"/>
            </a:ext>
          </a:extLst>
        </xdr:cNvPr>
        <xdr:cNvSpPr txBox="1"/>
      </xdr:nvSpPr>
      <xdr:spPr>
        <a:xfrm>
          <a:off x="14389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787" name="n_3mainValue【消防施設】&#10;有形固定資産減価償却率">
          <a:extLst>
            <a:ext uri="{FF2B5EF4-FFF2-40B4-BE49-F238E27FC236}">
              <a16:creationId xmlns:a16="http://schemas.microsoft.com/office/drawing/2014/main" id="{04BAE92D-E422-479A-9650-3ADF5FA34D3E}"/>
            </a:ext>
          </a:extLst>
        </xdr:cNvPr>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788" name="n_4mainValue【消防施設】&#10;有形固定資産減価償却率">
          <a:extLst>
            <a:ext uri="{FF2B5EF4-FFF2-40B4-BE49-F238E27FC236}">
              <a16:creationId xmlns:a16="http://schemas.microsoft.com/office/drawing/2014/main" id="{CAC8537B-8CF3-4092-A946-3471A4ADE650}"/>
            </a:ext>
          </a:extLst>
        </xdr:cNvPr>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B44B2197-7344-4496-97F5-BD92E12014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921D2208-3B65-455F-9118-12E56A8C91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F192D3E0-858F-4E87-BE66-3BBF4DC060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108F6730-0D97-4C8E-9D6C-0ABD3D122F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3432DF7C-74FD-490B-9439-79838EC9F7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D8700BF3-78E0-44E4-99A6-A8A276AEF0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2A5581D8-602F-4589-AFC3-7E7AC7FE19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5C7B6117-FC5E-49E2-95DD-2575B1A8A0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699BE681-AB06-4A66-B509-8E26B8BEB64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77C3BAAF-0A92-4DAF-BF98-A0FF2F0886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9" name="直線コネクタ 798">
          <a:extLst>
            <a:ext uri="{FF2B5EF4-FFF2-40B4-BE49-F238E27FC236}">
              <a16:creationId xmlns:a16="http://schemas.microsoft.com/office/drawing/2014/main" id="{E93538B8-26C3-41F9-95CE-A90D63EFF76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0" name="テキスト ボックス 799">
          <a:extLst>
            <a:ext uri="{FF2B5EF4-FFF2-40B4-BE49-F238E27FC236}">
              <a16:creationId xmlns:a16="http://schemas.microsoft.com/office/drawing/2014/main" id="{2912BE78-83CF-4092-B000-60A1E39C76C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1" name="直線コネクタ 800">
          <a:extLst>
            <a:ext uri="{FF2B5EF4-FFF2-40B4-BE49-F238E27FC236}">
              <a16:creationId xmlns:a16="http://schemas.microsoft.com/office/drawing/2014/main" id="{2EE2A0FF-3C3E-4911-A6CE-FD74B710554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2" name="テキスト ボックス 801">
          <a:extLst>
            <a:ext uri="{FF2B5EF4-FFF2-40B4-BE49-F238E27FC236}">
              <a16:creationId xmlns:a16="http://schemas.microsoft.com/office/drawing/2014/main" id="{1B6FEC6D-5073-4298-BFC0-BDDFB029628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0D5E2A73-2087-48B8-BFA8-F52B8355AB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24B6E84D-19F5-431F-949D-999BAEFAF1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5" name="直線コネクタ 804">
          <a:extLst>
            <a:ext uri="{FF2B5EF4-FFF2-40B4-BE49-F238E27FC236}">
              <a16:creationId xmlns:a16="http://schemas.microsoft.com/office/drawing/2014/main" id="{97D453E1-0845-4CA6-9533-1BACED9A0A8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6" name="テキスト ボックス 805">
          <a:extLst>
            <a:ext uri="{FF2B5EF4-FFF2-40B4-BE49-F238E27FC236}">
              <a16:creationId xmlns:a16="http://schemas.microsoft.com/office/drawing/2014/main" id="{27D05AEC-4A75-4158-BE6A-881616AD41F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7" name="直線コネクタ 806">
          <a:extLst>
            <a:ext uri="{FF2B5EF4-FFF2-40B4-BE49-F238E27FC236}">
              <a16:creationId xmlns:a16="http://schemas.microsoft.com/office/drawing/2014/main" id="{3DAAD256-6BDD-4FE8-A947-945F751D368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8" name="テキスト ボックス 807">
          <a:extLst>
            <a:ext uri="{FF2B5EF4-FFF2-40B4-BE49-F238E27FC236}">
              <a16:creationId xmlns:a16="http://schemas.microsoft.com/office/drawing/2014/main" id="{E2ECC61C-1BDC-4DA1-A76C-90C7BAEEE82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FFCF0A3A-7330-46CB-BC43-B6E1742F8C3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C5D5A119-C8AE-43C2-9032-34B14EA8BF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3FF689DA-233D-4E5C-8854-FACBC505ED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812" name="直線コネクタ 811">
          <a:extLst>
            <a:ext uri="{FF2B5EF4-FFF2-40B4-BE49-F238E27FC236}">
              <a16:creationId xmlns:a16="http://schemas.microsoft.com/office/drawing/2014/main" id="{7FD085B0-B968-4F13-ADDC-44962F557AB0}"/>
            </a:ext>
          </a:extLst>
        </xdr:cNvPr>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3" name="【消防施設】&#10;一人当たり面積最小値テキスト">
          <a:extLst>
            <a:ext uri="{FF2B5EF4-FFF2-40B4-BE49-F238E27FC236}">
              <a16:creationId xmlns:a16="http://schemas.microsoft.com/office/drawing/2014/main" id="{988D6EDF-6517-4DA1-8541-BFD5F1AA4A4B}"/>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4" name="直線コネクタ 813">
          <a:extLst>
            <a:ext uri="{FF2B5EF4-FFF2-40B4-BE49-F238E27FC236}">
              <a16:creationId xmlns:a16="http://schemas.microsoft.com/office/drawing/2014/main" id="{2077DEAC-45D7-43D8-BA24-542CE3D5D696}"/>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815" name="【消防施設】&#10;一人当たり面積最大値テキスト">
          <a:extLst>
            <a:ext uri="{FF2B5EF4-FFF2-40B4-BE49-F238E27FC236}">
              <a16:creationId xmlns:a16="http://schemas.microsoft.com/office/drawing/2014/main" id="{4FB81FEB-9C12-49DB-944B-400E9382AEAC}"/>
            </a:ext>
          </a:extLst>
        </xdr:cNvPr>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816" name="直線コネクタ 815">
          <a:extLst>
            <a:ext uri="{FF2B5EF4-FFF2-40B4-BE49-F238E27FC236}">
              <a16:creationId xmlns:a16="http://schemas.microsoft.com/office/drawing/2014/main" id="{E80CBD1B-F619-4385-96D6-4979D3F4612B}"/>
            </a:ext>
          </a:extLst>
        </xdr:cNvPr>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147338</xdr:rowOff>
    </xdr:from>
    <xdr:ext cx="469744" cy="259045"/>
    <xdr:sp macro="" textlink="">
      <xdr:nvSpPr>
        <xdr:cNvPr id="817" name="【消防施設】&#10;一人当たり面積平均値テキスト">
          <a:extLst>
            <a:ext uri="{FF2B5EF4-FFF2-40B4-BE49-F238E27FC236}">
              <a16:creationId xmlns:a16="http://schemas.microsoft.com/office/drawing/2014/main" id="{67D3F760-7C90-45D1-BB86-F27E284EAE83}"/>
            </a:ext>
          </a:extLst>
        </xdr:cNvPr>
        <xdr:cNvSpPr txBox="1"/>
      </xdr:nvSpPr>
      <xdr:spPr>
        <a:xfrm>
          <a:off x="22199600" y="14549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818" name="フローチャート: 判断 817">
          <a:extLst>
            <a:ext uri="{FF2B5EF4-FFF2-40B4-BE49-F238E27FC236}">
              <a16:creationId xmlns:a16="http://schemas.microsoft.com/office/drawing/2014/main" id="{443F18B0-25A7-4055-A0B0-EBCC1DA3B2B1}"/>
            </a:ext>
          </a:extLst>
        </xdr:cNvPr>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819" name="フローチャート: 判断 818">
          <a:extLst>
            <a:ext uri="{FF2B5EF4-FFF2-40B4-BE49-F238E27FC236}">
              <a16:creationId xmlns:a16="http://schemas.microsoft.com/office/drawing/2014/main" id="{7E44BCF6-4EE9-44EB-9BA0-C2088E9B4B28}"/>
            </a:ext>
          </a:extLst>
        </xdr:cNvPr>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95266</xdr:rowOff>
    </xdr:from>
    <xdr:ext cx="469744" cy="259045"/>
    <xdr:sp macro="" textlink="">
      <xdr:nvSpPr>
        <xdr:cNvPr id="820" name="n_1aveValue【消防施設】&#10;一人当たり面積">
          <a:extLst>
            <a:ext uri="{FF2B5EF4-FFF2-40B4-BE49-F238E27FC236}">
              <a16:creationId xmlns:a16="http://schemas.microsoft.com/office/drawing/2014/main" id="{28B14FAE-AD9B-4887-A2D3-A229CB4DA67D}"/>
            </a:ext>
          </a:extLst>
        </xdr:cNvPr>
        <xdr:cNvSpPr txBox="1"/>
      </xdr:nvSpPr>
      <xdr:spPr>
        <a:xfrm>
          <a:off x="21075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0</xdr:rowOff>
    </xdr:from>
    <xdr:to>
      <xdr:col>107</xdr:col>
      <xdr:colOff>101600</xdr:colOff>
      <xdr:row>85</xdr:row>
      <xdr:rowOff>101600</xdr:rowOff>
    </xdr:to>
    <xdr:sp macro="" textlink="">
      <xdr:nvSpPr>
        <xdr:cNvPr id="821" name="フローチャート: 判断 820">
          <a:extLst>
            <a:ext uri="{FF2B5EF4-FFF2-40B4-BE49-F238E27FC236}">
              <a16:creationId xmlns:a16="http://schemas.microsoft.com/office/drawing/2014/main" id="{13918C61-075C-4EC8-B0A8-5AA066817C8E}"/>
            </a:ext>
          </a:extLst>
        </xdr:cNvPr>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92727</xdr:rowOff>
    </xdr:from>
    <xdr:ext cx="469744" cy="259045"/>
    <xdr:sp macro="" textlink="">
      <xdr:nvSpPr>
        <xdr:cNvPr id="822" name="n_2aveValue【消防施設】&#10;一人当たり面積">
          <a:extLst>
            <a:ext uri="{FF2B5EF4-FFF2-40B4-BE49-F238E27FC236}">
              <a16:creationId xmlns:a16="http://schemas.microsoft.com/office/drawing/2014/main" id="{79746204-5833-4DF6-95F2-EB2EA50E63AC}"/>
            </a:ext>
          </a:extLst>
        </xdr:cNvPr>
        <xdr:cNvSpPr txBox="1"/>
      </xdr:nvSpPr>
      <xdr:spPr>
        <a:xfrm>
          <a:off x="201994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115570</xdr:rowOff>
    </xdr:from>
    <xdr:to>
      <xdr:col>102</xdr:col>
      <xdr:colOff>165100</xdr:colOff>
      <xdr:row>86</xdr:row>
      <xdr:rowOff>45720</xdr:rowOff>
    </xdr:to>
    <xdr:sp macro="" textlink="">
      <xdr:nvSpPr>
        <xdr:cNvPr id="823" name="フローチャート: 判断 822">
          <a:extLst>
            <a:ext uri="{FF2B5EF4-FFF2-40B4-BE49-F238E27FC236}">
              <a16:creationId xmlns:a16="http://schemas.microsoft.com/office/drawing/2014/main" id="{6819C0D7-425E-4840-A377-7D4ECF7907AF}"/>
            </a:ext>
          </a:extLst>
        </xdr:cNvPr>
        <xdr:cNvSpPr/>
      </xdr:nvSpPr>
      <xdr:spPr>
        <a:xfrm>
          <a:off x="19494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36847</xdr:rowOff>
    </xdr:from>
    <xdr:ext cx="469744" cy="259045"/>
    <xdr:sp macro="" textlink="">
      <xdr:nvSpPr>
        <xdr:cNvPr id="824" name="n_3aveValue【消防施設】&#10;一人当たり面積">
          <a:extLst>
            <a:ext uri="{FF2B5EF4-FFF2-40B4-BE49-F238E27FC236}">
              <a16:creationId xmlns:a16="http://schemas.microsoft.com/office/drawing/2014/main" id="{6D9AE64F-7454-4611-911F-6A9D3A5961AE}"/>
            </a:ext>
          </a:extLst>
        </xdr:cNvPr>
        <xdr:cNvSpPr txBox="1"/>
      </xdr:nvSpPr>
      <xdr:spPr>
        <a:xfrm>
          <a:off x="19310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114300</xdr:rowOff>
    </xdr:from>
    <xdr:to>
      <xdr:col>98</xdr:col>
      <xdr:colOff>38100</xdr:colOff>
      <xdr:row>86</xdr:row>
      <xdr:rowOff>44450</xdr:rowOff>
    </xdr:to>
    <xdr:sp macro="" textlink="">
      <xdr:nvSpPr>
        <xdr:cNvPr id="825" name="フローチャート: 判断 824">
          <a:extLst>
            <a:ext uri="{FF2B5EF4-FFF2-40B4-BE49-F238E27FC236}">
              <a16:creationId xmlns:a16="http://schemas.microsoft.com/office/drawing/2014/main" id="{B1A4F3D9-478F-4B42-82B9-0EE8E34A9390}"/>
            </a:ext>
          </a:extLst>
        </xdr:cNvPr>
        <xdr:cNvSpPr/>
      </xdr:nvSpPr>
      <xdr:spPr>
        <a:xfrm>
          <a:off x="18605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35577</xdr:rowOff>
    </xdr:from>
    <xdr:ext cx="469744" cy="259045"/>
    <xdr:sp macro="" textlink="">
      <xdr:nvSpPr>
        <xdr:cNvPr id="826" name="n_4aveValue【消防施設】&#10;一人当たり面積">
          <a:extLst>
            <a:ext uri="{FF2B5EF4-FFF2-40B4-BE49-F238E27FC236}">
              <a16:creationId xmlns:a16="http://schemas.microsoft.com/office/drawing/2014/main" id="{0A8BAD7F-A7C2-4524-8862-ADFD50359958}"/>
            </a:ext>
          </a:extLst>
        </xdr:cNvPr>
        <xdr:cNvSpPr txBox="1"/>
      </xdr:nvSpPr>
      <xdr:spPr>
        <a:xfrm>
          <a:off x="18421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A41F1805-F5D6-4ED6-91FE-7F7B83D3D6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67990026-B4EC-4CF0-92F8-22B256AEBB8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C7407176-486B-463D-A642-3C8DF1BEFB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AA6F4A70-7886-4E88-AA2F-2D28F66C485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993D458A-24DE-4744-A5B9-F98839364F8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32" name="楕円 831">
          <a:extLst>
            <a:ext uri="{FF2B5EF4-FFF2-40B4-BE49-F238E27FC236}">
              <a16:creationId xmlns:a16="http://schemas.microsoft.com/office/drawing/2014/main" id="{6A065559-27CA-4B6A-A8D8-9CBE61A9FE0F}"/>
            </a:ext>
          </a:extLst>
        </xdr:cNvPr>
        <xdr:cNvSpPr/>
      </xdr:nvSpPr>
      <xdr:spPr>
        <a:xfrm>
          <a:off x="22110700" y="145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33" name="【消防施設】&#10;一人当たり面積該当値テキスト">
          <a:extLst>
            <a:ext uri="{FF2B5EF4-FFF2-40B4-BE49-F238E27FC236}">
              <a16:creationId xmlns:a16="http://schemas.microsoft.com/office/drawing/2014/main" id="{E5000EFD-21AA-460D-8EF2-67A1EFD90EE7}"/>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163830</xdr:rowOff>
    </xdr:from>
    <xdr:to>
      <xdr:col>112</xdr:col>
      <xdr:colOff>38100</xdr:colOff>
      <xdr:row>85</xdr:row>
      <xdr:rowOff>93980</xdr:rowOff>
    </xdr:to>
    <xdr:sp macro="" textlink="">
      <xdr:nvSpPr>
        <xdr:cNvPr id="834" name="楕円 833">
          <a:extLst>
            <a:ext uri="{FF2B5EF4-FFF2-40B4-BE49-F238E27FC236}">
              <a16:creationId xmlns:a16="http://schemas.microsoft.com/office/drawing/2014/main" id="{0BA452B0-C54F-4CE2-9704-6A5E00BB0AA2}"/>
            </a:ext>
          </a:extLst>
        </xdr:cNvPr>
        <xdr:cNvSpPr/>
      </xdr:nvSpPr>
      <xdr:spPr>
        <a:xfrm>
          <a:off x="21272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39370</xdr:rowOff>
    </xdr:from>
    <xdr:to>
      <xdr:col>116</xdr:col>
      <xdr:colOff>63500</xdr:colOff>
      <xdr:row>85</xdr:row>
      <xdr:rowOff>43180</xdr:rowOff>
    </xdr:to>
    <xdr:cxnSp macro="">
      <xdr:nvCxnSpPr>
        <xdr:cNvPr id="835" name="直線コネクタ 834">
          <a:extLst>
            <a:ext uri="{FF2B5EF4-FFF2-40B4-BE49-F238E27FC236}">
              <a16:creationId xmlns:a16="http://schemas.microsoft.com/office/drawing/2014/main" id="{0057E68A-8B65-48C3-834D-8B39DEF0A5F2}"/>
            </a:ext>
          </a:extLst>
        </xdr:cNvPr>
        <xdr:cNvCxnSpPr/>
      </xdr:nvCxnSpPr>
      <xdr:spPr>
        <a:xfrm flipV="1">
          <a:off x="21323300" y="14612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0</xdr:rowOff>
    </xdr:from>
    <xdr:to>
      <xdr:col>107</xdr:col>
      <xdr:colOff>101600</xdr:colOff>
      <xdr:row>85</xdr:row>
      <xdr:rowOff>101600</xdr:rowOff>
    </xdr:to>
    <xdr:sp macro="" textlink="">
      <xdr:nvSpPr>
        <xdr:cNvPr id="836" name="楕円 835">
          <a:extLst>
            <a:ext uri="{FF2B5EF4-FFF2-40B4-BE49-F238E27FC236}">
              <a16:creationId xmlns:a16="http://schemas.microsoft.com/office/drawing/2014/main" id="{85055D11-6342-47FB-AFAB-814D46C00E88}"/>
            </a:ext>
          </a:extLst>
        </xdr:cNvPr>
        <xdr:cNvSpPr/>
      </xdr:nvSpPr>
      <xdr:spPr>
        <a:xfrm>
          <a:off x="203835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43180</xdr:rowOff>
    </xdr:from>
    <xdr:to>
      <xdr:col>111</xdr:col>
      <xdr:colOff>177800</xdr:colOff>
      <xdr:row>85</xdr:row>
      <xdr:rowOff>50800</xdr:rowOff>
    </xdr:to>
    <xdr:cxnSp macro="">
      <xdr:nvCxnSpPr>
        <xdr:cNvPr id="837" name="直線コネクタ 836">
          <a:extLst>
            <a:ext uri="{FF2B5EF4-FFF2-40B4-BE49-F238E27FC236}">
              <a16:creationId xmlns:a16="http://schemas.microsoft.com/office/drawing/2014/main" id="{179CAECB-29A2-422A-B0AA-5558ADF4A320}"/>
            </a:ext>
          </a:extLst>
        </xdr:cNvPr>
        <xdr:cNvCxnSpPr/>
      </xdr:nvCxnSpPr>
      <xdr:spPr>
        <a:xfrm flipV="1">
          <a:off x="20434300" y="14616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838" name="楕円 837">
          <a:extLst>
            <a:ext uri="{FF2B5EF4-FFF2-40B4-BE49-F238E27FC236}">
              <a16:creationId xmlns:a16="http://schemas.microsoft.com/office/drawing/2014/main" id="{0ADC863D-980F-446D-AC6F-D331D96DEB4D}"/>
            </a:ext>
          </a:extLst>
        </xdr:cNvPr>
        <xdr:cNvSpPr/>
      </xdr:nvSpPr>
      <xdr:spPr>
        <a:xfrm>
          <a:off x="19494500" y="145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50800</xdr:rowOff>
    </xdr:from>
    <xdr:to>
      <xdr:col>107</xdr:col>
      <xdr:colOff>50800</xdr:colOff>
      <xdr:row>85</xdr:row>
      <xdr:rowOff>54611</xdr:rowOff>
    </xdr:to>
    <xdr:cxnSp macro="">
      <xdr:nvCxnSpPr>
        <xdr:cNvPr id="839" name="直線コネクタ 838">
          <a:extLst>
            <a:ext uri="{FF2B5EF4-FFF2-40B4-BE49-F238E27FC236}">
              <a16:creationId xmlns:a16="http://schemas.microsoft.com/office/drawing/2014/main" id="{D72834FF-E9DB-48D9-B0C7-52CD3EB999F1}"/>
            </a:ext>
          </a:extLst>
        </xdr:cNvPr>
        <xdr:cNvCxnSpPr/>
      </xdr:nvCxnSpPr>
      <xdr:spPr>
        <a:xfrm flipV="1">
          <a:off x="19545300" y="14624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40" name="楕円 839">
          <a:extLst>
            <a:ext uri="{FF2B5EF4-FFF2-40B4-BE49-F238E27FC236}">
              <a16:creationId xmlns:a16="http://schemas.microsoft.com/office/drawing/2014/main" id="{F190C051-E2FD-4DAF-AF7D-A92D7AC24680}"/>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54611</xdr:rowOff>
    </xdr:from>
    <xdr:to>
      <xdr:col>102</xdr:col>
      <xdr:colOff>114300</xdr:colOff>
      <xdr:row>85</xdr:row>
      <xdr:rowOff>57150</xdr:rowOff>
    </xdr:to>
    <xdr:cxnSp macro="">
      <xdr:nvCxnSpPr>
        <xdr:cNvPr id="841" name="直線コネクタ 840">
          <a:extLst>
            <a:ext uri="{FF2B5EF4-FFF2-40B4-BE49-F238E27FC236}">
              <a16:creationId xmlns:a16="http://schemas.microsoft.com/office/drawing/2014/main" id="{92F4DD26-B3C5-4109-9232-CD7F461E3CEC}"/>
            </a:ext>
          </a:extLst>
        </xdr:cNvPr>
        <xdr:cNvCxnSpPr/>
      </xdr:nvCxnSpPr>
      <xdr:spPr>
        <a:xfrm flipV="1">
          <a:off x="18656300" y="146278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110507</xdr:rowOff>
    </xdr:from>
    <xdr:ext cx="469744" cy="259045"/>
    <xdr:sp macro="" textlink="">
      <xdr:nvSpPr>
        <xdr:cNvPr id="842" name="n_1mainValue【消防施設】&#10;一人当たり面積">
          <a:extLst>
            <a:ext uri="{FF2B5EF4-FFF2-40B4-BE49-F238E27FC236}">
              <a16:creationId xmlns:a16="http://schemas.microsoft.com/office/drawing/2014/main" id="{92283278-6407-4677-9950-461B8747A07E}"/>
            </a:ext>
          </a:extLst>
        </xdr:cNvPr>
        <xdr:cNvSpPr txBox="1"/>
      </xdr:nvSpPr>
      <xdr:spPr>
        <a:xfrm>
          <a:off x="210757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43" name="n_2mainValue【消防施設】&#10;一人当たり面積">
          <a:extLst>
            <a:ext uri="{FF2B5EF4-FFF2-40B4-BE49-F238E27FC236}">
              <a16:creationId xmlns:a16="http://schemas.microsoft.com/office/drawing/2014/main" id="{BFF59B2D-0B71-4A67-9376-1CD053EFA529}"/>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844" name="n_3mainValue【消防施設】&#10;一人当たり面積">
          <a:extLst>
            <a:ext uri="{FF2B5EF4-FFF2-40B4-BE49-F238E27FC236}">
              <a16:creationId xmlns:a16="http://schemas.microsoft.com/office/drawing/2014/main" id="{09C87656-9B43-44C8-865F-53CDF0093552}"/>
            </a:ext>
          </a:extLst>
        </xdr:cNvPr>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45" name="n_4mainValue【消防施設】&#10;一人当たり面積">
          <a:extLst>
            <a:ext uri="{FF2B5EF4-FFF2-40B4-BE49-F238E27FC236}">
              <a16:creationId xmlns:a16="http://schemas.microsoft.com/office/drawing/2014/main" id="{CF9CB88B-0698-4537-9381-79B637B6BB3C}"/>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10EF9C9-8BB1-439C-A682-4C3941C1B3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F33C0937-B89E-4AE6-ABCF-3CBEAD8334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37022361-5EE0-4E9A-9B67-4D8EF06EC3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22D6346B-4E94-4662-8886-FAFAE6B3EC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449E53F6-35CB-43BA-97AD-825F3ACBF5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5C28FF8E-F1B4-47F8-9187-C19235790C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E76F164-2D04-42EB-A802-C315ADC118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3AB1D0F-56BE-46AA-BBD4-5BA80A35EC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36C659BE-E90D-4283-8266-B6AE6B4A7C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6285C096-0056-44EC-BAEE-13EA5204DC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E25F1964-C427-42D8-BEE3-031F68623C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80EBD5CB-E61D-4CC2-89CA-8F01084296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81ACCDF8-5F6C-4924-81D5-2C9D6A175F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C921567B-C5EC-41E9-96BC-9528C6A678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794F1FCB-5E41-484B-93AE-A96FFB8607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25508FFC-A5C4-4075-A282-D3A27C3DF05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D205A10A-8842-40FB-8178-39B92A9107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7FD3B159-45BA-45D2-80F2-2D50D4431B3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1B5F65CF-3C28-4786-ACC6-C3E82BAA70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23307940-C8BE-4745-9AD7-ED6244B3CA5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90A3D44A-8A77-4516-81C8-BA34797FECA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ED59B63A-9126-4E84-B9E0-166B40C69AB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20C600AD-5508-4C53-9611-320E8736A97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27EC8CE8-17AE-40D1-BA53-298AF7B3F3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5731FA13-44A8-46D8-90C4-BB1F75BE2C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871" name="直線コネクタ 870">
          <a:extLst>
            <a:ext uri="{FF2B5EF4-FFF2-40B4-BE49-F238E27FC236}">
              <a16:creationId xmlns:a16="http://schemas.microsoft.com/office/drawing/2014/main" id="{BDBCCC37-AAB3-4E53-AE52-A0AFA87DCAB2}"/>
            </a:ext>
          </a:extLst>
        </xdr:cNvPr>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872" name="【庁舎】&#10;有形固定資産減価償却率最小値テキスト">
          <a:extLst>
            <a:ext uri="{FF2B5EF4-FFF2-40B4-BE49-F238E27FC236}">
              <a16:creationId xmlns:a16="http://schemas.microsoft.com/office/drawing/2014/main" id="{F9BA74DA-FBFC-441F-8C85-9297A84FF692}"/>
            </a:ext>
          </a:extLst>
        </xdr:cNvPr>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873" name="直線コネクタ 872">
          <a:extLst>
            <a:ext uri="{FF2B5EF4-FFF2-40B4-BE49-F238E27FC236}">
              <a16:creationId xmlns:a16="http://schemas.microsoft.com/office/drawing/2014/main" id="{80846925-AE59-488F-9712-C5C62CF93113}"/>
            </a:ext>
          </a:extLst>
        </xdr:cNvPr>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74" name="【庁舎】&#10;有形固定資産減価償却率最大値テキスト">
          <a:extLst>
            <a:ext uri="{FF2B5EF4-FFF2-40B4-BE49-F238E27FC236}">
              <a16:creationId xmlns:a16="http://schemas.microsoft.com/office/drawing/2014/main" id="{D3FF213A-FE64-47D0-87E4-555307D315B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75" name="直線コネクタ 874">
          <a:extLst>
            <a:ext uri="{FF2B5EF4-FFF2-40B4-BE49-F238E27FC236}">
              <a16:creationId xmlns:a16="http://schemas.microsoft.com/office/drawing/2014/main" id="{99A9162B-8D77-4C7E-A421-7081B6753463}"/>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28320</xdr:rowOff>
    </xdr:from>
    <xdr:ext cx="405111" cy="259045"/>
    <xdr:sp macro="" textlink="">
      <xdr:nvSpPr>
        <xdr:cNvPr id="876" name="【庁舎】&#10;有形固定資産減価償却率平均値テキスト">
          <a:extLst>
            <a:ext uri="{FF2B5EF4-FFF2-40B4-BE49-F238E27FC236}">
              <a16:creationId xmlns:a16="http://schemas.microsoft.com/office/drawing/2014/main" id="{51FA4F6C-0866-48C7-98E8-65D63089F471}"/>
            </a:ext>
          </a:extLst>
        </xdr:cNvPr>
        <xdr:cNvSpPr txBox="1"/>
      </xdr:nvSpPr>
      <xdr:spPr>
        <a:xfrm>
          <a:off x="16357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7" name="フローチャート: 判断 876">
          <a:extLst>
            <a:ext uri="{FF2B5EF4-FFF2-40B4-BE49-F238E27FC236}">
              <a16:creationId xmlns:a16="http://schemas.microsoft.com/office/drawing/2014/main" id="{602F3ADB-788A-47D8-8AA3-EB94ADCD99F6}"/>
            </a:ext>
          </a:extLst>
        </xdr:cNvPr>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878" name="フローチャート: 判断 877">
          <a:extLst>
            <a:ext uri="{FF2B5EF4-FFF2-40B4-BE49-F238E27FC236}">
              <a16:creationId xmlns:a16="http://schemas.microsoft.com/office/drawing/2014/main" id="{E76DF3E9-6F50-4B7D-AE39-70FFDC6ABA4B}"/>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879" name="n_1aveValue【庁舎】&#10;有形固定資産減価償却率">
          <a:extLst>
            <a:ext uri="{FF2B5EF4-FFF2-40B4-BE49-F238E27FC236}">
              <a16:creationId xmlns:a16="http://schemas.microsoft.com/office/drawing/2014/main" id="{90536B1A-2220-484F-86B8-3E6140AD940C}"/>
            </a:ext>
          </a:extLst>
        </xdr:cNvPr>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41729</xdr:rowOff>
    </xdr:from>
    <xdr:to>
      <xdr:col>76</xdr:col>
      <xdr:colOff>165100</xdr:colOff>
      <xdr:row>104</xdr:row>
      <xdr:rowOff>143329</xdr:rowOff>
    </xdr:to>
    <xdr:sp macro="" textlink="">
      <xdr:nvSpPr>
        <xdr:cNvPr id="880" name="フローチャート: 判断 879">
          <a:extLst>
            <a:ext uri="{FF2B5EF4-FFF2-40B4-BE49-F238E27FC236}">
              <a16:creationId xmlns:a16="http://schemas.microsoft.com/office/drawing/2014/main" id="{91A79179-CEB0-4077-AF53-C64F743D94E8}"/>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134456</xdr:rowOff>
    </xdr:from>
    <xdr:ext cx="405111" cy="259045"/>
    <xdr:sp macro="" textlink="">
      <xdr:nvSpPr>
        <xdr:cNvPr id="881" name="n_2aveValue【庁舎】&#10;有形固定資産減価償却率">
          <a:extLst>
            <a:ext uri="{FF2B5EF4-FFF2-40B4-BE49-F238E27FC236}">
              <a16:creationId xmlns:a16="http://schemas.microsoft.com/office/drawing/2014/main" id="{1B25E1D0-95FA-4E0E-98C3-32C9739B9914}"/>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90714</xdr:rowOff>
    </xdr:from>
    <xdr:to>
      <xdr:col>72</xdr:col>
      <xdr:colOff>38100</xdr:colOff>
      <xdr:row>105</xdr:row>
      <xdr:rowOff>20864</xdr:rowOff>
    </xdr:to>
    <xdr:sp macro="" textlink="">
      <xdr:nvSpPr>
        <xdr:cNvPr id="882" name="フローチャート: 判断 881">
          <a:extLst>
            <a:ext uri="{FF2B5EF4-FFF2-40B4-BE49-F238E27FC236}">
              <a16:creationId xmlns:a16="http://schemas.microsoft.com/office/drawing/2014/main" id="{B1A92AA9-71B4-400C-B0F4-F5F98B418452}"/>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11991</xdr:rowOff>
    </xdr:from>
    <xdr:ext cx="405111" cy="259045"/>
    <xdr:sp macro="" textlink="">
      <xdr:nvSpPr>
        <xdr:cNvPr id="883" name="n_3aveValue【庁舎】&#10;有形固定資産減価償却率">
          <a:extLst>
            <a:ext uri="{FF2B5EF4-FFF2-40B4-BE49-F238E27FC236}">
              <a16:creationId xmlns:a16="http://schemas.microsoft.com/office/drawing/2014/main" id="{2F55D7B1-1A29-4DA0-817E-53CE8C8ED4C7}"/>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7438</xdr:rowOff>
    </xdr:from>
    <xdr:to>
      <xdr:col>67</xdr:col>
      <xdr:colOff>101600</xdr:colOff>
      <xdr:row>105</xdr:row>
      <xdr:rowOff>109038</xdr:rowOff>
    </xdr:to>
    <xdr:sp macro="" textlink="">
      <xdr:nvSpPr>
        <xdr:cNvPr id="884" name="フローチャート: 判断 883">
          <a:extLst>
            <a:ext uri="{FF2B5EF4-FFF2-40B4-BE49-F238E27FC236}">
              <a16:creationId xmlns:a16="http://schemas.microsoft.com/office/drawing/2014/main" id="{2C1C07C0-BA70-4716-AB84-CB0A7ED0BCF3}"/>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100165</xdr:rowOff>
    </xdr:from>
    <xdr:ext cx="405111" cy="259045"/>
    <xdr:sp macro="" textlink="">
      <xdr:nvSpPr>
        <xdr:cNvPr id="885" name="n_4aveValue【庁舎】&#10;有形固定資産減価償却率">
          <a:extLst>
            <a:ext uri="{FF2B5EF4-FFF2-40B4-BE49-F238E27FC236}">
              <a16:creationId xmlns:a16="http://schemas.microsoft.com/office/drawing/2014/main" id="{C7AC9E47-16FC-4C50-979B-8D84F2E7B111}"/>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E47A48D9-A119-42CF-B08E-757B82E1BB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D7AF7565-9DAC-4116-AB3E-A5422928A79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A8652FB9-C695-47B2-9C6C-BDD5D3EB75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9CB1E0AB-28EC-405D-A98C-B97A773DEC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31A9E742-47C3-4C0A-8126-275971C0B1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91" name="楕円 890">
          <a:extLst>
            <a:ext uri="{FF2B5EF4-FFF2-40B4-BE49-F238E27FC236}">
              <a16:creationId xmlns:a16="http://schemas.microsoft.com/office/drawing/2014/main" id="{9FD4A267-2A09-481A-8163-F9C0C6D6DBBC}"/>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25416</xdr:rowOff>
    </xdr:from>
    <xdr:ext cx="405111" cy="259045"/>
    <xdr:sp macro="" textlink="">
      <xdr:nvSpPr>
        <xdr:cNvPr id="892" name="【庁舎】&#10;有形固定資産減価償却率該当値テキスト">
          <a:extLst>
            <a:ext uri="{FF2B5EF4-FFF2-40B4-BE49-F238E27FC236}">
              <a16:creationId xmlns:a16="http://schemas.microsoft.com/office/drawing/2014/main" id="{6C310BAE-CF8B-4E71-A71A-0D843F86C61C}"/>
            </a:ext>
          </a:extLst>
        </xdr:cNvPr>
        <xdr:cNvSpPr txBox="1"/>
      </xdr:nvSpPr>
      <xdr:spPr>
        <a:xfrm>
          <a:off x="16357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138068</xdr:rowOff>
    </xdr:from>
    <xdr:to>
      <xdr:col>81</xdr:col>
      <xdr:colOff>101600</xdr:colOff>
      <xdr:row>104</xdr:row>
      <xdr:rowOff>68218</xdr:rowOff>
    </xdr:to>
    <xdr:sp macro="" textlink="">
      <xdr:nvSpPr>
        <xdr:cNvPr id="893" name="楕円 892">
          <a:extLst>
            <a:ext uri="{FF2B5EF4-FFF2-40B4-BE49-F238E27FC236}">
              <a16:creationId xmlns:a16="http://schemas.microsoft.com/office/drawing/2014/main" id="{9ABB0E35-A02D-44FB-8CE7-480F076B2BFE}"/>
            </a:ext>
          </a:extLst>
        </xdr:cNvPr>
        <xdr:cNvSpPr/>
      </xdr:nvSpPr>
      <xdr:spPr>
        <a:xfrm>
          <a:off x="15430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17418</xdr:rowOff>
    </xdr:from>
    <xdr:to>
      <xdr:col>85</xdr:col>
      <xdr:colOff>127000</xdr:colOff>
      <xdr:row>104</xdr:row>
      <xdr:rowOff>53339</xdr:rowOff>
    </xdr:to>
    <xdr:cxnSp macro="">
      <xdr:nvCxnSpPr>
        <xdr:cNvPr id="894" name="直線コネクタ 893">
          <a:extLst>
            <a:ext uri="{FF2B5EF4-FFF2-40B4-BE49-F238E27FC236}">
              <a16:creationId xmlns:a16="http://schemas.microsoft.com/office/drawing/2014/main" id="{C14FF3A2-4622-47EA-AB08-4D10824D13F6}"/>
            </a:ext>
          </a:extLst>
        </xdr:cNvPr>
        <xdr:cNvCxnSpPr/>
      </xdr:nvCxnSpPr>
      <xdr:spPr>
        <a:xfrm>
          <a:off x="15481300" y="178482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95" name="楕円 894">
          <a:extLst>
            <a:ext uri="{FF2B5EF4-FFF2-40B4-BE49-F238E27FC236}">
              <a16:creationId xmlns:a16="http://schemas.microsoft.com/office/drawing/2014/main" id="{98067876-1630-4A62-A465-10A9F5F09864}"/>
            </a:ext>
          </a:extLst>
        </xdr:cNvPr>
        <xdr:cNvSpPr/>
      </xdr:nvSpPr>
      <xdr:spPr>
        <a:xfrm>
          <a:off x="14541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146413</xdr:rowOff>
    </xdr:from>
    <xdr:to>
      <xdr:col>81</xdr:col>
      <xdr:colOff>50800</xdr:colOff>
      <xdr:row>104</xdr:row>
      <xdr:rowOff>17418</xdr:rowOff>
    </xdr:to>
    <xdr:cxnSp macro="">
      <xdr:nvCxnSpPr>
        <xdr:cNvPr id="896" name="直線コネクタ 895">
          <a:extLst>
            <a:ext uri="{FF2B5EF4-FFF2-40B4-BE49-F238E27FC236}">
              <a16:creationId xmlns:a16="http://schemas.microsoft.com/office/drawing/2014/main" id="{E721D1EE-27E2-4F8A-977E-8446B8055536}"/>
            </a:ext>
          </a:extLst>
        </xdr:cNvPr>
        <xdr:cNvCxnSpPr/>
      </xdr:nvCxnSpPr>
      <xdr:spPr>
        <a:xfrm>
          <a:off x="14592300" y="1780576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72752</xdr:rowOff>
    </xdr:from>
    <xdr:to>
      <xdr:col>72</xdr:col>
      <xdr:colOff>38100</xdr:colOff>
      <xdr:row>104</xdr:row>
      <xdr:rowOff>2902</xdr:rowOff>
    </xdr:to>
    <xdr:sp macro="" textlink="">
      <xdr:nvSpPr>
        <xdr:cNvPr id="897" name="楕円 896">
          <a:extLst>
            <a:ext uri="{FF2B5EF4-FFF2-40B4-BE49-F238E27FC236}">
              <a16:creationId xmlns:a16="http://schemas.microsoft.com/office/drawing/2014/main" id="{FA31D416-F4D3-467C-AA7C-DC1E2DFEC274}"/>
            </a:ext>
          </a:extLst>
        </xdr:cNvPr>
        <xdr:cNvSpPr/>
      </xdr:nvSpPr>
      <xdr:spPr>
        <a:xfrm>
          <a:off x="1365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123552</xdr:rowOff>
    </xdr:from>
    <xdr:to>
      <xdr:col>76</xdr:col>
      <xdr:colOff>114300</xdr:colOff>
      <xdr:row>103</xdr:row>
      <xdr:rowOff>146413</xdr:rowOff>
    </xdr:to>
    <xdr:cxnSp macro="">
      <xdr:nvCxnSpPr>
        <xdr:cNvPr id="898" name="直線コネクタ 897">
          <a:extLst>
            <a:ext uri="{FF2B5EF4-FFF2-40B4-BE49-F238E27FC236}">
              <a16:creationId xmlns:a16="http://schemas.microsoft.com/office/drawing/2014/main" id="{6ED626F3-D527-44F7-A93F-9C3EC654CFCC}"/>
            </a:ext>
          </a:extLst>
        </xdr:cNvPr>
        <xdr:cNvCxnSpPr/>
      </xdr:nvCxnSpPr>
      <xdr:spPr>
        <a:xfrm>
          <a:off x="13703300" y="177829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100512</xdr:rowOff>
    </xdr:from>
    <xdr:to>
      <xdr:col>67</xdr:col>
      <xdr:colOff>101600</xdr:colOff>
      <xdr:row>104</xdr:row>
      <xdr:rowOff>30662</xdr:rowOff>
    </xdr:to>
    <xdr:sp macro="" textlink="">
      <xdr:nvSpPr>
        <xdr:cNvPr id="899" name="楕円 898">
          <a:extLst>
            <a:ext uri="{FF2B5EF4-FFF2-40B4-BE49-F238E27FC236}">
              <a16:creationId xmlns:a16="http://schemas.microsoft.com/office/drawing/2014/main" id="{C195D103-5DC8-46E6-9D43-AFF3A1B28C65}"/>
            </a:ext>
          </a:extLst>
        </xdr:cNvPr>
        <xdr:cNvSpPr/>
      </xdr:nvSpPr>
      <xdr:spPr>
        <a:xfrm>
          <a:off x="12763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123552</xdr:rowOff>
    </xdr:from>
    <xdr:to>
      <xdr:col>71</xdr:col>
      <xdr:colOff>177800</xdr:colOff>
      <xdr:row>103</xdr:row>
      <xdr:rowOff>151312</xdr:rowOff>
    </xdr:to>
    <xdr:cxnSp macro="">
      <xdr:nvCxnSpPr>
        <xdr:cNvPr id="900" name="直線コネクタ 899">
          <a:extLst>
            <a:ext uri="{FF2B5EF4-FFF2-40B4-BE49-F238E27FC236}">
              <a16:creationId xmlns:a16="http://schemas.microsoft.com/office/drawing/2014/main" id="{09016B5C-A127-40FD-A926-89C22C838C1B}"/>
            </a:ext>
          </a:extLst>
        </xdr:cNvPr>
        <xdr:cNvCxnSpPr/>
      </xdr:nvCxnSpPr>
      <xdr:spPr>
        <a:xfrm flipV="1">
          <a:off x="12814300" y="177829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901" name="n_1mainValue【庁舎】&#10;有形固定資産減価償却率">
          <a:extLst>
            <a:ext uri="{FF2B5EF4-FFF2-40B4-BE49-F238E27FC236}">
              <a16:creationId xmlns:a16="http://schemas.microsoft.com/office/drawing/2014/main" id="{000C6E86-DB0B-43F9-BA06-672F896F5A1F}"/>
            </a:ext>
          </a:extLst>
        </xdr:cNvPr>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902" name="n_2mainValue【庁舎】&#10;有形固定資産減価償却率">
          <a:extLst>
            <a:ext uri="{FF2B5EF4-FFF2-40B4-BE49-F238E27FC236}">
              <a16:creationId xmlns:a16="http://schemas.microsoft.com/office/drawing/2014/main" id="{1AAA57DA-AECB-46CA-A5B7-26CC16682C15}"/>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19429</xdr:rowOff>
    </xdr:from>
    <xdr:ext cx="405111" cy="259045"/>
    <xdr:sp macro="" textlink="">
      <xdr:nvSpPr>
        <xdr:cNvPr id="903" name="n_3mainValue【庁舎】&#10;有形固定資産減価償却率">
          <a:extLst>
            <a:ext uri="{FF2B5EF4-FFF2-40B4-BE49-F238E27FC236}">
              <a16:creationId xmlns:a16="http://schemas.microsoft.com/office/drawing/2014/main" id="{171D0DB0-8B25-4737-B77E-4B86E2C0FF9A}"/>
            </a:ext>
          </a:extLst>
        </xdr:cNvPr>
        <xdr:cNvSpPr txBox="1"/>
      </xdr:nvSpPr>
      <xdr:spPr>
        <a:xfrm>
          <a:off x="13500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47189</xdr:rowOff>
    </xdr:from>
    <xdr:ext cx="405111" cy="259045"/>
    <xdr:sp macro="" textlink="">
      <xdr:nvSpPr>
        <xdr:cNvPr id="904" name="n_4mainValue【庁舎】&#10;有形固定資産減価償却率">
          <a:extLst>
            <a:ext uri="{FF2B5EF4-FFF2-40B4-BE49-F238E27FC236}">
              <a16:creationId xmlns:a16="http://schemas.microsoft.com/office/drawing/2014/main" id="{7EA6E98C-39F1-4195-B7E3-721B720334D1}"/>
            </a:ext>
          </a:extLst>
        </xdr:cNvPr>
        <xdr:cNvSpPr txBox="1"/>
      </xdr:nvSpPr>
      <xdr:spPr>
        <a:xfrm>
          <a:off x="12611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65EC529C-9EB1-4365-970D-8A457E37EA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3E466231-85FB-46DD-981F-9D678C0A8E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646A1A21-9AD2-429A-940D-CB44FD9384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1BE906C8-681D-49EE-9C07-AD6E625242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9FD08146-2A78-4DC1-8115-51342DBBDB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689709F6-12A3-4678-817F-9AD63862C7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A398588F-FEBF-4339-BC93-5BDB8804CC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E09DA22F-B1E6-4F5A-BC2D-00F76963E9F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6E1B3779-31B0-4706-B71A-93E11A6BD9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5B90A3FD-D668-456F-ABE0-01EEF79593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5" name="テキスト ボックス 914">
          <a:extLst>
            <a:ext uri="{FF2B5EF4-FFF2-40B4-BE49-F238E27FC236}">
              <a16:creationId xmlns:a16="http://schemas.microsoft.com/office/drawing/2014/main" id="{9FAF4E7E-64B8-4D3E-BF87-55035777E00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6A818AAF-3D6F-4304-BE43-8F7F25EFD89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3A567B60-13CE-4DAA-A95D-6AD5E337FB6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4BA06A70-1A64-4915-A573-76A84D110BC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EBBF09F2-DC93-484A-829F-E660AC129B1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73869881-12B7-4B04-AC76-3D1B9194B0C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9EAF055C-70BE-47EA-BD84-45CBE052FA7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84A9CFD1-A5E7-4D49-90A2-6311729FD94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F81B202C-B51D-4BC5-864B-8854B600876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3837F4C9-E875-44F8-BA65-DA078D78BB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DC40F85-AB6A-4DAA-BF9C-CDFDEA5C80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167D7383-50B4-440B-9A98-B6837EF39D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927" name="直線コネクタ 926">
          <a:extLst>
            <a:ext uri="{FF2B5EF4-FFF2-40B4-BE49-F238E27FC236}">
              <a16:creationId xmlns:a16="http://schemas.microsoft.com/office/drawing/2014/main" id="{CF99DFF3-1E11-4FD0-8FA7-AFCE667F361C}"/>
            </a:ext>
          </a:extLst>
        </xdr:cNvPr>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928" name="【庁舎】&#10;一人当たり面積最小値テキスト">
          <a:extLst>
            <a:ext uri="{FF2B5EF4-FFF2-40B4-BE49-F238E27FC236}">
              <a16:creationId xmlns:a16="http://schemas.microsoft.com/office/drawing/2014/main" id="{559257D8-F09C-4C7D-970A-540D086E09D6}"/>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929" name="直線コネクタ 928">
          <a:extLst>
            <a:ext uri="{FF2B5EF4-FFF2-40B4-BE49-F238E27FC236}">
              <a16:creationId xmlns:a16="http://schemas.microsoft.com/office/drawing/2014/main" id="{D970C804-4D10-4C98-BE07-2AF730AB133D}"/>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930" name="【庁舎】&#10;一人当たり面積最大値テキスト">
          <a:extLst>
            <a:ext uri="{FF2B5EF4-FFF2-40B4-BE49-F238E27FC236}">
              <a16:creationId xmlns:a16="http://schemas.microsoft.com/office/drawing/2014/main" id="{88E9919C-0E12-4B6E-BD67-6FAF12BEFF43}"/>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931" name="直線コネクタ 930">
          <a:extLst>
            <a:ext uri="{FF2B5EF4-FFF2-40B4-BE49-F238E27FC236}">
              <a16:creationId xmlns:a16="http://schemas.microsoft.com/office/drawing/2014/main" id="{42186C99-0ADE-4C2A-AC02-64D90B6F4588}"/>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54119</xdr:rowOff>
    </xdr:from>
    <xdr:ext cx="469744" cy="259045"/>
    <xdr:sp macro="" textlink="">
      <xdr:nvSpPr>
        <xdr:cNvPr id="932" name="【庁舎】&#10;一人当たり面積平均値テキスト">
          <a:extLst>
            <a:ext uri="{FF2B5EF4-FFF2-40B4-BE49-F238E27FC236}">
              <a16:creationId xmlns:a16="http://schemas.microsoft.com/office/drawing/2014/main" id="{BA41FB8C-EEF3-4495-B92C-D3420D9A8E91}"/>
            </a:ext>
          </a:extLst>
        </xdr:cNvPr>
        <xdr:cNvSpPr txBox="1"/>
      </xdr:nvSpPr>
      <xdr:spPr>
        <a:xfrm>
          <a:off x="22199600" y="1805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933" name="フローチャート: 判断 932">
          <a:extLst>
            <a:ext uri="{FF2B5EF4-FFF2-40B4-BE49-F238E27FC236}">
              <a16:creationId xmlns:a16="http://schemas.microsoft.com/office/drawing/2014/main" id="{03E3D711-16BB-4925-B0A3-3720AE5F97D9}"/>
            </a:ext>
          </a:extLst>
        </xdr:cNvPr>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34" name="フローチャート: 判断 933">
          <a:extLst>
            <a:ext uri="{FF2B5EF4-FFF2-40B4-BE49-F238E27FC236}">
              <a16:creationId xmlns:a16="http://schemas.microsoft.com/office/drawing/2014/main" id="{0FD937A1-05B7-4342-8D8D-5930255876C4}"/>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33545</xdr:rowOff>
    </xdr:from>
    <xdr:ext cx="469744" cy="259045"/>
    <xdr:sp macro="" textlink="">
      <xdr:nvSpPr>
        <xdr:cNvPr id="935" name="n_1aveValue【庁舎】&#10;一人当たり面積">
          <a:extLst>
            <a:ext uri="{FF2B5EF4-FFF2-40B4-BE49-F238E27FC236}">
              <a16:creationId xmlns:a16="http://schemas.microsoft.com/office/drawing/2014/main" id="{A4B30DFE-2B80-4C6A-A87F-85B8FA12D200}"/>
            </a:ext>
          </a:extLst>
        </xdr:cNvPr>
        <xdr:cNvSpPr txBox="1"/>
      </xdr:nvSpPr>
      <xdr:spPr>
        <a:xfrm>
          <a:off x="210757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160274</xdr:rowOff>
    </xdr:from>
    <xdr:to>
      <xdr:col>107</xdr:col>
      <xdr:colOff>101600</xdr:colOff>
      <xdr:row>106</xdr:row>
      <xdr:rowOff>90424</xdr:rowOff>
    </xdr:to>
    <xdr:sp macro="" textlink="">
      <xdr:nvSpPr>
        <xdr:cNvPr id="936" name="フローチャート: 判断 935">
          <a:extLst>
            <a:ext uri="{FF2B5EF4-FFF2-40B4-BE49-F238E27FC236}">
              <a16:creationId xmlns:a16="http://schemas.microsoft.com/office/drawing/2014/main" id="{22D706CF-8AC1-4836-9341-8AF5326B063B}"/>
            </a:ext>
          </a:extLst>
        </xdr:cNvPr>
        <xdr:cNvSpPr/>
      </xdr:nvSpPr>
      <xdr:spPr>
        <a:xfrm>
          <a:off x="20383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81551</xdr:rowOff>
    </xdr:from>
    <xdr:ext cx="469744" cy="259045"/>
    <xdr:sp macro="" textlink="">
      <xdr:nvSpPr>
        <xdr:cNvPr id="937" name="n_2aveValue【庁舎】&#10;一人当たり面積">
          <a:extLst>
            <a:ext uri="{FF2B5EF4-FFF2-40B4-BE49-F238E27FC236}">
              <a16:creationId xmlns:a16="http://schemas.microsoft.com/office/drawing/2014/main" id="{5DC51C79-30E2-4B13-B2FF-3DDFF157BCD9}"/>
            </a:ext>
          </a:extLst>
        </xdr:cNvPr>
        <xdr:cNvSpPr txBox="1"/>
      </xdr:nvSpPr>
      <xdr:spPr>
        <a:xfrm>
          <a:off x="20199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39115</xdr:rowOff>
    </xdr:from>
    <xdr:to>
      <xdr:col>102</xdr:col>
      <xdr:colOff>165100</xdr:colOff>
      <xdr:row>107</xdr:row>
      <xdr:rowOff>140715</xdr:rowOff>
    </xdr:to>
    <xdr:sp macro="" textlink="">
      <xdr:nvSpPr>
        <xdr:cNvPr id="938" name="フローチャート: 判断 937">
          <a:extLst>
            <a:ext uri="{FF2B5EF4-FFF2-40B4-BE49-F238E27FC236}">
              <a16:creationId xmlns:a16="http://schemas.microsoft.com/office/drawing/2014/main" id="{F0537665-7E45-4F83-B9E7-7C8F11941B9A}"/>
            </a:ext>
          </a:extLst>
        </xdr:cNvPr>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131842</xdr:rowOff>
    </xdr:from>
    <xdr:ext cx="469744" cy="259045"/>
    <xdr:sp macro="" textlink="">
      <xdr:nvSpPr>
        <xdr:cNvPr id="939" name="n_3aveValue【庁舎】&#10;一人当たり面積">
          <a:extLst>
            <a:ext uri="{FF2B5EF4-FFF2-40B4-BE49-F238E27FC236}">
              <a16:creationId xmlns:a16="http://schemas.microsoft.com/office/drawing/2014/main" id="{3854B077-6031-48FB-A8AC-C641D5A4C289}"/>
            </a:ext>
          </a:extLst>
        </xdr:cNvPr>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36830</xdr:rowOff>
    </xdr:from>
    <xdr:to>
      <xdr:col>98</xdr:col>
      <xdr:colOff>38100</xdr:colOff>
      <xdr:row>107</xdr:row>
      <xdr:rowOff>138430</xdr:rowOff>
    </xdr:to>
    <xdr:sp macro="" textlink="">
      <xdr:nvSpPr>
        <xdr:cNvPr id="940" name="フローチャート: 判断 939">
          <a:extLst>
            <a:ext uri="{FF2B5EF4-FFF2-40B4-BE49-F238E27FC236}">
              <a16:creationId xmlns:a16="http://schemas.microsoft.com/office/drawing/2014/main" id="{00AF182C-5740-477D-A1C4-04099018FE74}"/>
            </a:ext>
          </a:extLst>
        </xdr:cNvPr>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129557</xdr:rowOff>
    </xdr:from>
    <xdr:ext cx="469744" cy="259045"/>
    <xdr:sp macro="" textlink="">
      <xdr:nvSpPr>
        <xdr:cNvPr id="941" name="n_4aveValue【庁舎】&#10;一人当たり面積">
          <a:extLst>
            <a:ext uri="{FF2B5EF4-FFF2-40B4-BE49-F238E27FC236}">
              <a16:creationId xmlns:a16="http://schemas.microsoft.com/office/drawing/2014/main" id="{7941AF73-B21A-4297-BE97-4C1F2871CD3E}"/>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8ED9A9EA-A3FE-4A6B-820F-55FC6E5735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5D54E933-20A1-4B50-914D-97AA203807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9F6201CE-B2D3-4E29-B171-E3300E9928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676B29B5-6F4F-4481-97CB-1BC1DE377A9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C638A9BE-ECA2-4BFD-B93A-2DCCA104D2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77978</xdr:rowOff>
    </xdr:from>
    <xdr:to>
      <xdr:col>116</xdr:col>
      <xdr:colOff>114300</xdr:colOff>
      <xdr:row>102</xdr:row>
      <xdr:rowOff>8128</xdr:rowOff>
    </xdr:to>
    <xdr:sp macro="" textlink="">
      <xdr:nvSpPr>
        <xdr:cNvPr id="947" name="楕円 946">
          <a:extLst>
            <a:ext uri="{FF2B5EF4-FFF2-40B4-BE49-F238E27FC236}">
              <a16:creationId xmlns:a16="http://schemas.microsoft.com/office/drawing/2014/main" id="{C55CA77C-BD68-4D23-9672-EC5CD3B7974C}"/>
            </a:ext>
          </a:extLst>
        </xdr:cNvPr>
        <xdr:cNvSpPr/>
      </xdr:nvSpPr>
      <xdr:spPr>
        <a:xfrm>
          <a:off x="221107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100855</xdr:rowOff>
    </xdr:from>
    <xdr:ext cx="469744" cy="259045"/>
    <xdr:sp macro="" textlink="">
      <xdr:nvSpPr>
        <xdr:cNvPr id="948" name="【庁舎】&#10;一人当たり面積該当値テキスト">
          <a:extLst>
            <a:ext uri="{FF2B5EF4-FFF2-40B4-BE49-F238E27FC236}">
              <a16:creationId xmlns:a16="http://schemas.microsoft.com/office/drawing/2014/main" id="{E0323370-21B1-4CE8-901E-8E6641AA67FB}"/>
            </a:ext>
          </a:extLst>
        </xdr:cNvPr>
        <xdr:cNvSpPr txBox="1"/>
      </xdr:nvSpPr>
      <xdr:spPr>
        <a:xfrm>
          <a:off x="22199600" y="1724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112268</xdr:rowOff>
    </xdr:from>
    <xdr:to>
      <xdr:col>112</xdr:col>
      <xdr:colOff>38100</xdr:colOff>
      <xdr:row>102</xdr:row>
      <xdr:rowOff>42418</xdr:rowOff>
    </xdr:to>
    <xdr:sp macro="" textlink="">
      <xdr:nvSpPr>
        <xdr:cNvPr id="949" name="楕円 948">
          <a:extLst>
            <a:ext uri="{FF2B5EF4-FFF2-40B4-BE49-F238E27FC236}">
              <a16:creationId xmlns:a16="http://schemas.microsoft.com/office/drawing/2014/main" id="{22F47986-6B49-4F7F-AC58-1441E6E199D0}"/>
            </a:ext>
          </a:extLst>
        </xdr:cNvPr>
        <xdr:cNvSpPr/>
      </xdr:nvSpPr>
      <xdr:spPr>
        <a:xfrm>
          <a:off x="212725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128778</xdr:rowOff>
    </xdr:from>
    <xdr:to>
      <xdr:col>116</xdr:col>
      <xdr:colOff>63500</xdr:colOff>
      <xdr:row>101</xdr:row>
      <xdr:rowOff>163068</xdr:rowOff>
    </xdr:to>
    <xdr:cxnSp macro="">
      <xdr:nvCxnSpPr>
        <xdr:cNvPr id="950" name="直線コネクタ 949">
          <a:extLst>
            <a:ext uri="{FF2B5EF4-FFF2-40B4-BE49-F238E27FC236}">
              <a16:creationId xmlns:a16="http://schemas.microsoft.com/office/drawing/2014/main" id="{C3C86005-27D4-4367-99AA-821ECA8EC7E8}"/>
            </a:ext>
          </a:extLst>
        </xdr:cNvPr>
        <xdr:cNvCxnSpPr/>
      </xdr:nvCxnSpPr>
      <xdr:spPr>
        <a:xfrm flipV="1">
          <a:off x="21323300" y="1744522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951" name="楕円 950">
          <a:extLst>
            <a:ext uri="{FF2B5EF4-FFF2-40B4-BE49-F238E27FC236}">
              <a16:creationId xmlns:a16="http://schemas.microsoft.com/office/drawing/2014/main" id="{E2CF1D07-B583-4226-A01E-3B0D621F42EB}"/>
            </a:ext>
          </a:extLst>
        </xdr:cNvPr>
        <xdr:cNvSpPr/>
      </xdr:nvSpPr>
      <xdr:spPr>
        <a:xfrm>
          <a:off x="20383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163068</xdr:rowOff>
    </xdr:from>
    <xdr:to>
      <xdr:col>111</xdr:col>
      <xdr:colOff>177800</xdr:colOff>
      <xdr:row>102</xdr:row>
      <xdr:rowOff>30480</xdr:rowOff>
    </xdr:to>
    <xdr:cxnSp macro="">
      <xdr:nvCxnSpPr>
        <xdr:cNvPr id="952" name="直線コネクタ 951">
          <a:extLst>
            <a:ext uri="{FF2B5EF4-FFF2-40B4-BE49-F238E27FC236}">
              <a16:creationId xmlns:a16="http://schemas.microsoft.com/office/drawing/2014/main" id="{0C5B4529-C845-41B9-803D-A6AECD237F91}"/>
            </a:ext>
          </a:extLst>
        </xdr:cNvPr>
        <xdr:cNvCxnSpPr/>
      </xdr:nvCxnSpPr>
      <xdr:spPr>
        <a:xfrm flipV="1">
          <a:off x="20434300" y="174795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xdr:rowOff>
    </xdr:from>
    <xdr:to>
      <xdr:col>102</xdr:col>
      <xdr:colOff>165100</xdr:colOff>
      <xdr:row>102</xdr:row>
      <xdr:rowOff>110998</xdr:rowOff>
    </xdr:to>
    <xdr:sp macro="" textlink="">
      <xdr:nvSpPr>
        <xdr:cNvPr id="953" name="楕円 952">
          <a:extLst>
            <a:ext uri="{FF2B5EF4-FFF2-40B4-BE49-F238E27FC236}">
              <a16:creationId xmlns:a16="http://schemas.microsoft.com/office/drawing/2014/main" id="{933D049F-E2AA-43A5-94DA-BE3E9B17812B}"/>
            </a:ext>
          </a:extLst>
        </xdr:cNvPr>
        <xdr:cNvSpPr/>
      </xdr:nvSpPr>
      <xdr:spPr>
        <a:xfrm>
          <a:off x="19494500" y="174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60198</xdr:rowOff>
    </xdr:to>
    <xdr:cxnSp macro="">
      <xdr:nvCxnSpPr>
        <xdr:cNvPr id="954" name="直線コネクタ 953">
          <a:extLst>
            <a:ext uri="{FF2B5EF4-FFF2-40B4-BE49-F238E27FC236}">
              <a16:creationId xmlns:a16="http://schemas.microsoft.com/office/drawing/2014/main" id="{1D56B000-FAA5-4227-9A87-922A1B5C95EF}"/>
            </a:ext>
          </a:extLst>
        </xdr:cNvPr>
        <xdr:cNvCxnSpPr/>
      </xdr:nvCxnSpPr>
      <xdr:spPr>
        <a:xfrm flipV="1">
          <a:off x="19545300" y="175183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27687</xdr:rowOff>
    </xdr:from>
    <xdr:to>
      <xdr:col>98</xdr:col>
      <xdr:colOff>38100</xdr:colOff>
      <xdr:row>101</xdr:row>
      <xdr:rowOff>129287</xdr:rowOff>
    </xdr:to>
    <xdr:sp macro="" textlink="">
      <xdr:nvSpPr>
        <xdr:cNvPr id="955" name="楕円 954">
          <a:extLst>
            <a:ext uri="{FF2B5EF4-FFF2-40B4-BE49-F238E27FC236}">
              <a16:creationId xmlns:a16="http://schemas.microsoft.com/office/drawing/2014/main" id="{0664B1F9-E58B-4A9C-8BF1-88559DA62B12}"/>
            </a:ext>
          </a:extLst>
        </xdr:cNvPr>
        <xdr:cNvSpPr/>
      </xdr:nvSpPr>
      <xdr:spPr>
        <a:xfrm>
          <a:off x="18605500" y="17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78487</xdr:rowOff>
    </xdr:from>
    <xdr:to>
      <xdr:col>102</xdr:col>
      <xdr:colOff>114300</xdr:colOff>
      <xdr:row>102</xdr:row>
      <xdr:rowOff>60198</xdr:rowOff>
    </xdr:to>
    <xdr:cxnSp macro="">
      <xdr:nvCxnSpPr>
        <xdr:cNvPr id="956" name="直線コネクタ 955">
          <a:extLst>
            <a:ext uri="{FF2B5EF4-FFF2-40B4-BE49-F238E27FC236}">
              <a16:creationId xmlns:a16="http://schemas.microsoft.com/office/drawing/2014/main" id="{AA982882-70CC-4B2F-9653-06DB39795DDD}"/>
            </a:ext>
          </a:extLst>
        </xdr:cNvPr>
        <xdr:cNvCxnSpPr/>
      </xdr:nvCxnSpPr>
      <xdr:spPr>
        <a:xfrm>
          <a:off x="18656300" y="17394937"/>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58945</xdr:rowOff>
    </xdr:from>
    <xdr:ext cx="469744" cy="259045"/>
    <xdr:sp macro="" textlink="">
      <xdr:nvSpPr>
        <xdr:cNvPr id="957" name="n_1mainValue【庁舎】&#10;一人当たり面積">
          <a:extLst>
            <a:ext uri="{FF2B5EF4-FFF2-40B4-BE49-F238E27FC236}">
              <a16:creationId xmlns:a16="http://schemas.microsoft.com/office/drawing/2014/main" id="{D6A898A2-9B52-4917-9610-38CF85FFF9A0}"/>
            </a:ext>
          </a:extLst>
        </xdr:cNvPr>
        <xdr:cNvSpPr txBox="1"/>
      </xdr:nvSpPr>
      <xdr:spPr>
        <a:xfrm>
          <a:off x="21075727" y="172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958" name="n_2mainValue【庁舎】&#10;一人当たり面積">
          <a:extLst>
            <a:ext uri="{FF2B5EF4-FFF2-40B4-BE49-F238E27FC236}">
              <a16:creationId xmlns:a16="http://schemas.microsoft.com/office/drawing/2014/main" id="{8B918D68-B74C-464B-AFE2-C919195B2423}"/>
            </a:ext>
          </a:extLst>
        </xdr:cNvPr>
        <xdr:cNvSpPr txBox="1"/>
      </xdr:nvSpPr>
      <xdr:spPr>
        <a:xfrm>
          <a:off x="20199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127525</xdr:rowOff>
    </xdr:from>
    <xdr:ext cx="469744" cy="259045"/>
    <xdr:sp macro="" textlink="">
      <xdr:nvSpPr>
        <xdr:cNvPr id="959" name="n_3mainValue【庁舎】&#10;一人当たり面積">
          <a:extLst>
            <a:ext uri="{FF2B5EF4-FFF2-40B4-BE49-F238E27FC236}">
              <a16:creationId xmlns:a16="http://schemas.microsoft.com/office/drawing/2014/main" id="{2C37B4E6-6536-44F3-94D5-D6C51AB59B2A}"/>
            </a:ext>
          </a:extLst>
        </xdr:cNvPr>
        <xdr:cNvSpPr txBox="1"/>
      </xdr:nvSpPr>
      <xdr:spPr>
        <a:xfrm>
          <a:off x="19310427" y="1727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145814</xdr:rowOff>
    </xdr:from>
    <xdr:ext cx="469744" cy="259045"/>
    <xdr:sp macro="" textlink="">
      <xdr:nvSpPr>
        <xdr:cNvPr id="960" name="n_4mainValue【庁舎】&#10;一人当たり面積">
          <a:extLst>
            <a:ext uri="{FF2B5EF4-FFF2-40B4-BE49-F238E27FC236}">
              <a16:creationId xmlns:a16="http://schemas.microsoft.com/office/drawing/2014/main" id="{7F91623C-C649-4D35-8CA7-D8CD607EF47A}"/>
            </a:ext>
          </a:extLst>
        </xdr:cNvPr>
        <xdr:cNvSpPr txBox="1"/>
      </xdr:nvSpPr>
      <xdr:spPr>
        <a:xfrm>
          <a:off x="18421427" y="1711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7AE31D6-2CE6-4BB6-826F-E4784932E4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8A0FD01E-398D-401F-BEA4-BC744F9F32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E69E068E-4FAC-4FC3-82FF-275358CC34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を検討中である。</a:t>
          </a:r>
        </a:p>
        <a:p>
          <a:r>
            <a:rPr kumimoji="1" lang="ja-JP" altLang="en-US" sz="1200">
              <a:latin typeface="ＭＳ Ｐゴシック" panose="020B0600070205080204" pitchFamily="50" charset="-128"/>
              <a:ea typeface="ＭＳ Ｐゴシック" panose="020B0600070205080204" pitchFamily="50" charset="-128"/>
            </a:rPr>
            <a:t>市民会館については、平成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地域交流センターを建設したため、類似団体数値より低くなっており、図書館については、令和元年度に揖斐川図書館の建て替えを行ったため、類似団体より低くなっている。また、体育館・プールの有形固定資産減価償却率は、類似団体より高くなっているが、今後町民プールの解体を予定しており、減少が見込まれる。</a:t>
          </a:r>
        </a:p>
        <a:p>
          <a:r>
            <a:rPr kumimoji="1" lang="ja-JP" altLang="en-US" sz="1200">
              <a:latin typeface="ＭＳ Ｐゴシック" panose="020B0600070205080204" pitchFamily="50" charset="-128"/>
              <a:ea typeface="ＭＳ Ｐゴシック" panose="020B0600070205080204" pitchFamily="50" charset="-128"/>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若干</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合併により職員数が大幅増となった人件費のほか、公共施設等の維持管理経費に係る物件費の削減が課題であるが、歳出の徹底的な見直しを実施するとともに、</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企業誘致や定住促進対策を積極的に進め、法人税・住民税等の増収</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など歳入確保に</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515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63077</xdr:rowOff>
    </xdr:from>
    <xdr:to>
      <xdr:col>19</xdr:col>
      <xdr:colOff>133350</xdr:colOff>
      <xdr:row>43</xdr:row>
      <xdr:rowOff>79163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63077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63077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140546</xdr:rowOff>
    </xdr:from>
    <xdr:to>
      <xdr:col>11</xdr:col>
      <xdr:colOff>82550</xdr:colOff>
      <xdr:row>41</xdr:row>
      <xdr:rowOff>70696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80873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114740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12277</xdr:rowOff>
    </xdr:from>
    <xdr:to>
      <xdr:col>15</xdr:col>
      <xdr:colOff>133350</xdr:colOff>
      <xdr:row>43</xdr:row>
      <xdr:rowOff>113877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人件費・物件費等の人口１人当たりの決算額は類似団体平均値を大幅に上回っているが、経常収支比率は</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％で類似団体平均値を</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ポイント増加した主な要因は、電力・ガス等の価格高騰による光熱水費の増加や会計年度任用職員に係る人件費の増加による。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減などにより経常的一般財源等の増加が見込めないため、経常収支比率は今後も年々悪化することが予想される。人件費については会計年度任用職員を含めた人件費の適正化と削減に努め、また、物件費ではその多くを占める公共施設の維持管理経費については、「公共施設等総合管理計画」による類似施設の統廃合や包括施設管理の導入など、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79163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7326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111337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732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36406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697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140970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63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大幅に上回っている。人件費については定員適正化に基づく削減計画により人員削減効果が出ているものの、物件費は依然として高い。合併団体であり広大な面積を持つ当町は公共施設の総量も多く、施設の維持管理経費や指定管理料等の委託料が嵩むほか、老朽化に伴う修繕料等も多い。加えて電力・ガス等の価格高騰に伴い経費が増加したことが影響し、前年度を若干上回る決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人件費では会計年度任用職員を含めた人員の適正化・削減を引き続き実施し、物件費では公共施設の統廃合等や包括施設管理の導入などにより、人件費・物件費等の抑制に努める。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99623</xdr:rowOff>
    </xdr:from>
    <xdr:to>
      <xdr:col>23</xdr:col>
      <xdr:colOff>133350</xdr:colOff>
      <xdr:row>87</xdr:row>
      <xdr:rowOff>130204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15773"/>
          <a:ext cx="8382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81662</xdr:rowOff>
    </xdr:from>
    <xdr:to>
      <xdr:col>19</xdr:col>
      <xdr:colOff>133350</xdr:colOff>
      <xdr:row>87</xdr:row>
      <xdr:rowOff>99623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978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22011</xdr:rowOff>
    </xdr:from>
    <xdr:to>
      <xdr:col>15</xdr:col>
      <xdr:colOff>82550</xdr:colOff>
      <xdr:row>87</xdr:row>
      <xdr:rowOff>81662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66711"/>
          <a:ext cx="8890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82713</xdr:rowOff>
    </xdr:from>
    <xdr:to>
      <xdr:col>11</xdr:col>
      <xdr:colOff>31750</xdr:colOff>
      <xdr:row>86</xdr:row>
      <xdr:rowOff>22011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55963"/>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79404</xdr:rowOff>
    </xdr:from>
    <xdr:to>
      <xdr:col>23</xdr:col>
      <xdr:colOff>184150</xdr:colOff>
      <xdr:row>88</xdr:row>
      <xdr:rowOff>9554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51481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6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48823</xdr:rowOff>
    </xdr:from>
    <xdr:to>
      <xdr:col>19</xdr:col>
      <xdr:colOff>184150</xdr:colOff>
      <xdr:row>87</xdr:row>
      <xdr:rowOff>150423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135200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5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30862</xdr:rowOff>
    </xdr:from>
    <xdr:to>
      <xdr:col>15</xdr:col>
      <xdr:colOff>133350</xdr:colOff>
      <xdr:row>87</xdr:row>
      <xdr:rowOff>132462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9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117239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3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142661</xdr:rowOff>
    </xdr:from>
    <xdr:to>
      <xdr:col>11</xdr:col>
      <xdr:colOff>82550</xdr:colOff>
      <xdr:row>86</xdr:row>
      <xdr:rowOff>72811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57588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0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31913</xdr:rowOff>
    </xdr:from>
    <xdr:to>
      <xdr:col>7</xdr:col>
      <xdr:colOff>31750</xdr:colOff>
      <xdr:row>85</xdr:row>
      <xdr:rowOff>133513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118290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類似団体平均値に比べて低い水準にあり、平均値を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年度から新たな昇給制度（勤務評定）により適正な給与の改正を図っており、また、地域の民間企業との給与格差についても適正に反映させたい。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45357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811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62593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人上回っている。これは、合併により職員数が著しく多くなったことが要因である。令和４年度の職員数は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人であり、合併当初（</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日）と比較すると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139912</xdr:rowOff>
    </xdr:from>
    <xdr:to>
      <xdr:col>81</xdr:col>
      <xdr:colOff>44450</xdr:colOff>
      <xdr:row>65</xdr:row>
      <xdr:rowOff>16721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12712"/>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114740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81597</xdr:rowOff>
    </xdr:from>
    <xdr:to>
      <xdr:col>77</xdr:col>
      <xdr:colOff>44450</xdr:colOff>
      <xdr:row>64</xdr:row>
      <xdr:rowOff>139912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54397"/>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81597</xdr:rowOff>
    </xdr:from>
    <xdr:to>
      <xdr:col>72</xdr:col>
      <xdr:colOff>203200</xdr:colOff>
      <xdr:row>64</xdr:row>
      <xdr:rowOff>115781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05439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155998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0885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131974</xdr:rowOff>
    </xdr:from>
    <xdr:to>
      <xdr:col>68</xdr:col>
      <xdr:colOff>203200</xdr:colOff>
      <xdr:row>60</xdr:row>
      <xdr:rowOff>62124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137371</xdr:rowOff>
    </xdr:from>
    <xdr:to>
      <xdr:col>81</xdr:col>
      <xdr:colOff>95250</xdr:colOff>
      <xdr:row>65</xdr:row>
      <xdr:rowOff>67521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109448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89112</xdr:rowOff>
    </xdr:from>
    <xdr:to>
      <xdr:col>77</xdr:col>
      <xdr:colOff>95250</xdr:colOff>
      <xdr:row>65</xdr:row>
      <xdr:rowOff>19262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4039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30797</xdr:rowOff>
    </xdr:from>
    <xdr:to>
      <xdr:col>73</xdr:col>
      <xdr:colOff>44450</xdr:colOff>
      <xdr:row>64</xdr:row>
      <xdr:rowOff>132397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117174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64981</xdr:rowOff>
    </xdr:from>
    <xdr:to>
      <xdr:col>68</xdr:col>
      <xdr:colOff>203200</xdr:colOff>
      <xdr:row>64</xdr:row>
      <xdr:rowOff>166581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151358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105198</xdr:rowOff>
    </xdr:from>
    <xdr:to>
      <xdr:col>64</xdr:col>
      <xdr:colOff>152400</xdr:colOff>
      <xdr:row>65</xdr:row>
      <xdr:rowOff>35348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20125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近年は、類似団体に比べ平均的な値で推移しているが、平成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年度からの推移を見ると大きく減少傾向にある（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年度以降は、算出の分母となる普通交付税の合併算定替適用期間が終了し、交付税額が大きく減少していることから、今後は実質公債費比率の増加が見込まれる。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20828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498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20828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69088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117348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152925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将来負担比率については、平成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69020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人件費に係る経常収支比率は「定員管理適正化計画」の効果もあり、前年度に続いて類似団体をやや下回っている。職員数については、合併当初</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日）に比べると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人の削減を行い、町が定めた目標を上回る削減を図った（計画においては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人の純減目標）。平成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月に改正された当計画（平成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年度）においては、令和４年度の職員数を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人としているところであるが、計画を大幅に上回る職員削減を実施している。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135145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物件費の令和４年度決算額は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百万円の増であったが、経常収支比率については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ポイントの減となった。また、類似団体平均を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17</xdr:row>
      <xdr:rowOff>167821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73614"/>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167821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18</xdr:row>
      <xdr:rowOff>7257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21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7257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84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扶助費の令和４年度決算額は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百万円で、新型コロナウイルス対策の臨時特別給付金給付事業の終了により前年度より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百万円減少したが、依然として特定財源の比率が高く、経常収支比率についてはほぼ横ばいの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％で、類似団体に比べると低い率となっている。扶助費については、高齢化や障がい福祉の充実、少子化対策などにより今後も増加が予想される。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38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繰出金の令和４年度決算額は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百万円の減となった。内訳は国保・介護保険などの事業会計への繰出金と、下水道等公営企業会計への繰出金が主なものである。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等の公営企業会計への繰出金については独立採算制の観点から繰出基準を明確にし、また、全体的に料金体系の抜本的な見直しを実施するなど経営の健全化に努め、普通会計への圧迫を軽減させ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941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18342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72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補助費等の令和４年度経常経費充当一般財源は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百万円の増となった。類似団体平均に比して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04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39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となっており、類似団体平均値に比べて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ポイント上回っている。決算額については、令和３年度の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百万円に対し令和４年度が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今後も、地方債発行の抑制や繰上償還を実施することにより、公債費負担の軽減を図る。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263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30987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537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40132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040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公債費以外の経常収支比率としては、類似団体平均値を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142240</xdr:rowOff>
    </xdr:from>
    <xdr:to>
      <xdr:col>82</xdr:col>
      <xdr:colOff>107950</xdr:colOff>
      <xdr:row>72</xdr:row>
      <xdr:rowOff>149860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486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74947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33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149860</xdr:rowOff>
    </xdr:from>
    <xdr:to>
      <xdr:col>78</xdr:col>
      <xdr:colOff>69850</xdr:colOff>
      <xdr:row>73</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494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73</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539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73</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547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49530</xdr:rowOff>
    </xdr:from>
    <xdr:to>
      <xdr:col>69</xdr:col>
      <xdr:colOff>142875</xdr:colOff>
      <xdr:row>77</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91440</xdr:rowOff>
    </xdr:from>
    <xdr:to>
      <xdr:col>82</xdr:col>
      <xdr:colOff>158750</xdr:colOff>
      <xdr:row>73</xdr:row>
      <xdr:rowOff>21590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99060</xdr:rowOff>
    </xdr:from>
    <xdr:to>
      <xdr:col>78</xdr:col>
      <xdr:colOff>120650</xdr:colOff>
      <xdr:row>73</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39387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21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152400</xdr:rowOff>
    </xdr:from>
    <xdr:to>
      <xdr:col>69</xdr:col>
      <xdr:colOff>142875</xdr:colOff>
      <xdr:row>73</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133755</xdr:rowOff>
    </xdr:from>
    <xdr:to>
      <xdr:col>29</xdr:col>
      <xdr:colOff>127000</xdr:colOff>
      <xdr:row>14</xdr:row>
      <xdr:rowOff>51606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10230"/>
          <a:ext cx="647700" cy="8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78349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7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51606</xdr:rowOff>
    </xdr:from>
    <xdr:to>
      <xdr:col>26</xdr:col>
      <xdr:colOff>50800</xdr:colOff>
      <xdr:row>14</xdr:row>
      <xdr:rowOff>84067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9531"/>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84067</xdr:rowOff>
    </xdr:from>
    <xdr:to>
      <xdr:col>22</xdr:col>
      <xdr:colOff>114300</xdr:colOff>
      <xdr:row>15</xdr:row>
      <xdr:rowOff>35636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31992"/>
          <a:ext cx="6985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23422</xdr:rowOff>
    </xdr:from>
    <xdr:to>
      <xdr:col>18</xdr:col>
      <xdr:colOff>177800</xdr:colOff>
      <xdr:row>15</xdr:row>
      <xdr:rowOff>35636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42797"/>
          <a:ext cx="698500" cy="1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120821</xdr:rowOff>
    </xdr:from>
    <xdr:to>
      <xdr:col>19</xdr:col>
      <xdr:colOff>38100</xdr:colOff>
      <xdr:row>19</xdr:row>
      <xdr:rowOff>50971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35748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131940</xdr:rowOff>
    </xdr:from>
    <xdr:to>
      <xdr:col>15</xdr:col>
      <xdr:colOff>101600</xdr:colOff>
      <xdr:row>19</xdr:row>
      <xdr:rowOff>62090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46867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82955</xdr:rowOff>
    </xdr:from>
    <xdr:to>
      <xdr:col>29</xdr:col>
      <xdr:colOff>177800</xdr:colOff>
      <xdr:row>14</xdr:row>
      <xdr:rowOff>13105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5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99482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0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806</xdr:rowOff>
    </xdr:from>
    <xdr:to>
      <xdr:col>26</xdr:col>
      <xdr:colOff>101600</xdr:colOff>
      <xdr:row>14</xdr:row>
      <xdr:rowOff>102406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112583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1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33267</xdr:rowOff>
    </xdr:from>
    <xdr:to>
      <xdr:col>22</xdr:col>
      <xdr:colOff>165100</xdr:colOff>
      <xdr:row>14</xdr:row>
      <xdr:rowOff>134867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145044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156286</xdr:rowOff>
    </xdr:from>
    <xdr:to>
      <xdr:col>19</xdr:col>
      <xdr:colOff>38100</xdr:colOff>
      <xdr:row>15</xdr:row>
      <xdr:rowOff>86436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96613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144072</xdr:rowOff>
    </xdr:from>
    <xdr:to>
      <xdr:col>15</xdr:col>
      <xdr:colOff>101600</xdr:colOff>
      <xdr:row>15</xdr:row>
      <xdr:rowOff>74222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84399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190665</xdr:rowOff>
    </xdr:from>
    <xdr:to>
      <xdr:col>29</xdr:col>
      <xdr:colOff>127000</xdr:colOff>
      <xdr:row>35</xdr:row>
      <xdr:rowOff>334569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01015"/>
          <a:ext cx="647700" cy="143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9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334569</xdr:rowOff>
    </xdr:from>
    <xdr:to>
      <xdr:col>26</xdr:col>
      <xdr:colOff>50800</xdr:colOff>
      <xdr:row>36</xdr:row>
      <xdr:rowOff>21433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44919"/>
          <a:ext cx="698500" cy="29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334111</xdr:rowOff>
    </xdr:from>
    <xdr:to>
      <xdr:col>22</xdr:col>
      <xdr:colOff>114300</xdr:colOff>
      <xdr:row>36</xdr:row>
      <xdr:rowOff>21433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4461"/>
          <a:ext cx="698500" cy="3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327299</xdr:rowOff>
    </xdr:from>
    <xdr:to>
      <xdr:col>18</xdr:col>
      <xdr:colOff>177800</xdr:colOff>
      <xdr:row>35</xdr:row>
      <xdr:rowOff>334111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37649"/>
          <a:ext cx="698500" cy="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150403</xdr:rowOff>
    </xdr:from>
    <xdr:to>
      <xdr:col>19</xdr:col>
      <xdr:colOff>38100</xdr:colOff>
      <xdr:row>37</xdr:row>
      <xdr:rowOff>80553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65330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138882</xdr:rowOff>
    </xdr:from>
    <xdr:to>
      <xdr:col>15</xdr:col>
      <xdr:colOff>101600</xdr:colOff>
      <xdr:row>37</xdr:row>
      <xdr:rowOff>69032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53809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139865</xdr:rowOff>
    </xdr:from>
    <xdr:to>
      <xdr:col>29</xdr:col>
      <xdr:colOff>177800</xdr:colOff>
      <xdr:row>35</xdr:row>
      <xdr:rowOff>241465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327842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9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283769</xdr:rowOff>
    </xdr:from>
    <xdr:to>
      <xdr:col>26</xdr:col>
      <xdr:colOff>101600</xdr:colOff>
      <xdr:row>36</xdr:row>
      <xdr:rowOff>42469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27246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80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313533</xdr:rowOff>
    </xdr:from>
    <xdr:to>
      <xdr:col>22</xdr:col>
      <xdr:colOff>165100</xdr:colOff>
      <xdr:row>36</xdr:row>
      <xdr:rowOff>72233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2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57010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283311</xdr:rowOff>
    </xdr:from>
    <xdr:to>
      <xdr:col>19</xdr:col>
      <xdr:colOff>38100</xdr:colOff>
      <xdr:row>36</xdr:row>
      <xdr:rowOff>42011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3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52188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276499</xdr:rowOff>
    </xdr:from>
    <xdr:to>
      <xdr:col>15</xdr:col>
      <xdr:colOff>101600</xdr:colOff>
      <xdr:row>36</xdr:row>
      <xdr:rowOff>35199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45376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47052</xdr:rowOff>
    </xdr:from>
    <xdr:to>
      <xdr:col>24</xdr:col>
      <xdr:colOff>63500</xdr:colOff>
      <xdr:row>34</xdr:row>
      <xdr:rowOff>132401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6352"/>
          <a:ext cx="838200" cy="8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75197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7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132401</xdr:rowOff>
    </xdr:from>
    <xdr:to>
      <xdr:col>19</xdr:col>
      <xdr:colOff>177800</xdr:colOff>
      <xdr:row>35</xdr:row>
      <xdr:rowOff>2981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1701"/>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50345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2981</xdr:rowOff>
    </xdr:from>
    <xdr:to>
      <xdr:col>15</xdr:col>
      <xdr:colOff>50800</xdr:colOff>
      <xdr:row>36</xdr:row>
      <xdr:rowOff>116971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3731"/>
          <a:ext cx="889000" cy="2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127922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50089</xdr:rowOff>
    </xdr:from>
    <xdr:to>
      <xdr:col>10</xdr:col>
      <xdr:colOff>114300</xdr:colOff>
      <xdr:row>36</xdr:row>
      <xdr:rowOff>116971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22289"/>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171147</xdr:rowOff>
    </xdr:from>
    <xdr:to>
      <xdr:col>10</xdr:col>
      <xdr:colOff>165100</xdr:colOff>
      <xdr:row>39</xdr:row>
      <xdr:rowOff>101297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169367</xdr:rowOff>
    </xdr:from>
    <xdr:to>
      <xdr:col>6</xdr:col>
      <xdr:colOff>38100</xdr:colOff>
      <xdr:row>39</xdr:row>
      <xdr:rowOff>99517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90644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167702</xdr:rowOff>
    </xdr:from>
    <xdr:to>
      <xdr:col>24</xdr:col>
      <xdr:colOff>114300</xdr:colOff>
      <xdr:row>34</xdr:row>
      <xdr:rowOff>97852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19129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81601</xdr:rowOff>
    </xdr:from>
    <xdr:to>
      <xdr:col>20</xdr:col>
      <xdr:colOff>38100</xdr:colOff>
      <xdr:row>35</xdr:row>
      <xdr:rowOff>11751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28278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123631</xdr:rowOff>
    </xdr:from>
    <xdr:to>
      <xdr:col>15</xdr:col>
      <xdr:colOff>101600</xdr:colOff>
      <xdr:row>35</xdr:row>
      <xdr:rowOff>53781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70308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66171</xdr:rowOff>
    </xdr:from>
    <xdr:to>
      <xdr:col>10</xdr:col>
      <xdr:colOff>165100</xdr:colOff>
      <xdr:row>36</xdr:row>
      <xdr:rowOff>167771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170739</xdr:rowOff>
    </xdr:from>
    <xdr:to>
      <xdr:col>6</xdr:col>
      <xdr:colOff>38100</xdr:colOff>
      <xdr:row>36</xdr:row>
      <xdr:rowOff>100889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117416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164372</xdr:rowOff>
    </xdr:from>
    <xdr:to>
      <xdr:col>24</xdr:col>
      <xdr:colOff>63500</xdr:colOff>
      <xdr:row>53</xdr:row>
      <xdr:rowOff>77717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79772"/>
          <a:ext cx="8382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102188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50416</xdr:rowOff>
    </xdr:from>
    <xdr:to>
      <xdr:col>19</xdr:col>
      <xdr:colOff>177800</xdr:colOff>
      <xdr:row>53</xdr:row>
      <xdr:rowOff>77717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137266"/>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50416</xdr:rowOff>
    </xdr:from>
    <xdr:to>
      <xdr:col>15</xdr:col>
      <xdr:colOff>50800</xdr:colOff>
      <xdr:row>53</xdr:row>
      <xdr:rowOff>93947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37266"/>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93947</xdr:rowOff>
    </xdr:from>
    <xdr:to>
      <xdr:col>10</xdr:col>
      <xdr:colOff>114300</xdr:colOff>
      <xdr:row>55</xdr:row>
      <xdr:rowOff>9463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180797"/>
          <a:ext cx="889000" cy="2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83462</xdr:rowOff>
    </xdr:from>
    <xdr:to>
      <xdr:col>10</xdr:col>
      <xdr:colOff>165100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93848</xdr:rowOff>
    </xdr:from>
    <xdr:to>
      <xdr:col>6</xdr:col>
      <xdr:colOff>38100</xdr:colOff>
      <xdr:row>59</xdr:row>
      <xdr:rowOff>23998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113572</xdr:rowOff>
    </xdr:from>
    <xdr:to>
      <xdr:col>24</xdr:col>
      <xdr:colOff>114300</xdr:colOff>
      <xdr:row>53</xdr:row>
      <xdr:rowOff>43722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136449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8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26917</xdr:rowOff>
    </xdr:from>
    <xdr:to>
      <xdr:col>20</xdr:col>
      <xdr:colOff>38100</xdr:colOff>
      <xdr:row>53</xdr:row>
      <xdr:rowOff>128517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145044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88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171066</xdr:rowOff>
    </xdr:from>
    <xdr:to>
      <xdr:col>15</xdr:col>
      <xdr:colOff>101600</xdr:colOff>
      <xdr:row>53</xdr:row>
      <xdr:rowOff>101216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0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117743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86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43147</xdr:rowOff>
    </xdr:from>
    <xdr:to>
      <xdr:col>10</xdr:col>
      <xdr:colOff>165100</xdr:colOff>
      <xdr:row>53</xdr:row>
      <xdr:rowOff>144747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161274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130113</xdr:rowOff>
    </xdr:from>
    <xdr:to>
      <xdr:col>6</xdr:col>
      <xdr:colOff>38100</xdr:colOff>
      <xdr:row>55</xdr:row>
      <xdr:rowOff>60263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76790</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6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127698</xdr:rowOff>
    </xdr:from>
    <xdr:to>
      <xdr:col>24</xdr:col>
      <xdr:colOff>63500</xdr:colOff>
      <xdr:row>76</xdr:row>
      <xdr:rowOff>43078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814998"/>
          <a:ext cx="8382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75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127698</xdr:rowOff>
    </xdr:from>
    <xdr:to>
      <xdr:col>19</xdr:col>
      <xdr:colOff>177800</xdr:colOff>
      <xdr:row>75</xdr:row>
      <xdr:rowOff>23685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81499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23685</xdr:rowOff>
    </xdr:from>
    <xdr:to>
      <xdr:col>15</xdr:col>
      <xdr:colOff>50800</xdr:colOff>
      <xdr:row>77</xdr:row>
      <xdr:rowOff>33440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882435"/>
          <a:ext cx="889000" cy="3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33134</xdr:rowOff>
    </xdr:from>
    <xdr:to>
      <xdr:col>10</xdr:col>
      <xdr:colOff>114300</xdr:colOff>
      <xdr:row>77</xdr:row>
      <xdr:rowOff>33440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3478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4890</xdr:rowOff>
    </xdr:from>
    <xdr:to>
      <xdr:col>10</xdr:col>
      <xdr:colOff>165100</xdr:colOff>
      <xdr:row>78</xdr:row>
      <xdr:rowOff>106490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97617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161785</xdr:rowOff>
    </xdr:from>
    <xdr:to>
      <xdr:col>6</xdr:col>
      <xdr:colOff>38100</xdr:colOff>
      <xdr:row>78</xdr:row>
      <xdr:rowOff>91935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83062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163728</xdr:rowOff>
    </xdr:from>
    <xdr:to>
      <xdr:col>24</xdr:col>
      <xdr:colOff>114300</xdr:colOff>
      <xdr:row>76</xdr:row>
      <xdr:rowOff>93878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15156</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76898</xdr:rowOff>
    </xdr:from>
    <xdr:to>
      <xdr:col>20</xdr:col>
      <xdr:colOff>38100</xdr:colOff>
      <xdr:row>75</xdr:row>
      <xdr:rowOff>7048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7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23575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5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144335</xdr:rowOff>
    </xdr:from>
    <xdr:to>
      <xdr:col>15</xdr:col>
      <xdr:colOff>101600</xdr:colOff>
      <xdr:row>75</xdr:row>
      <xdr:rowOff>74485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91012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6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154090</xdr:rowOff>
    </xdr:from>
    <xdr:to>
      <xdr:col>10</xdr:col>
      <xdr:colOff>165100</xdr:colOff>
      <xdr:row>77</xdr:row>
      <xdr:rowOff>84240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100766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5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153784</xdr:rowOff>
    </xdr:from>
    <xdr:to>
      <xdr:col>6</xdr:col>
      <xdr:colOff>38100</xdr:colOff>
      <xdr:row>77</xdr:row>
      <xdr:rowOff>83934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100461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5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85799</xdr:rowOff>
    </xdr:from>
    <xdr:to>
      <xdr:col>24</xdr:col>
      <xdr:colOff>63500</xdr:colOff>
      <xdr:row>97</xdr:row>
      <xdr:rowOff>87792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544999"/>
          <a:ext cx="838200" cy="1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85799</xdr:rowOff>
    </xdr:from>
    <xdr:to>
      <xdr:col>19</xdr:col>
      <xdr:colOff>177800</xdr:colOff>
      <xdr:row>98</xdr:row>
      <xdr:rowOff>92348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44999"/>
          <a:ext cx="889000" cy="3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65813</xdr:rowOff>
    </xdr:from>
    <xdr:to>
      <xdr:col>15</xdr:col>
      <xdr:colOff>50800</xdr:colOff>
      <xdr:row>98</xdr:row>
      <xdr:rowOff>92348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867913"/>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56849</xdr:rowOff>
    </xdr:from>
    <xdr:to>
      <xdr:col>10</xdr:col>
      <xdr:colOff>114300</xdr:colOff>
      <xdr:row>98</xdr:row>
      <xdr:rowOff>65813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58949"/>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98148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36992</xdr:rowOff>
    </xdr:from>
    <xdr:to>
      <xdr:col>24</xdr:col>
      <xdr:colOff>114300</xdr:colOff>
      <xdr:row>97</xdr:row>
      <xdr:rowOff>138592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15419</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34999</xdr:rowOff>
    </xdr:from>
    <xdr:to>
      <xdr:col>20</xdr:col>
      <xdr:colOff>38100</xdr:colOff>
      <xdr:row>96</xdr:row>
      <xdr:rowOff>136599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127726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41548</xdr:rowOff>
    </xdr:from>
    <xdr:to>
      <xdr:col>15</xdr:col>
      <xdr:colOff>101600</xdr:colOff>
      <xdr:row>98</xdr:row>
      <xdr:rowOff>143148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134275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15013</xdr:rowOff>
    </xdr:from>
    <xdr:to>
      <xdr:col>10</xdr:col>
      <xdr:colOff>165100</xdr:colOff>
      <xdr:row>98</xdr:row>
      <xdr:rowOff>116613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107740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6049</xdr:rowOff>
    </xdr:from>
    <xdr:to>
      <xdr:col>6</xdr:col>
      <xdr:colOff>38100</xdr:colOff>
      <xdr:row>98</xdr:row>
      <xdr:rowOff>107649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98776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32194</xdr:rowOff>
    </xdr:from>
    <xdr:to>
      <xdr:col>55</xdr:col>
      <xdr:colOff>0</xdr:colOff>
      <xdr:row>36</xdr:row>
      <xdr:rowOff>112789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32944"/>
          <a:ext cx="838200" cy="2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4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139892</xdr:rowOff>
    </xdr:from>
    <xdr:to>
      <xdr:col>50</xdr:col>
      <xdr:colOff>114300</xdr:colOff>
      <xdr:row>36</xdr:row>
      <xdr:rowOff>112789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83392"/>
          <a:ext cx="889000" cy="10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139892</xdr:rowOff>
    </xdr:from>
    <xdr:to>
      <xdr:col>45</xdr:col>
      <xdr:colOff>177800</xdr:colOff>
      <xdr:row>36</xdr:row>
      <xdr:rowOff>89737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83392"/>
          <a:ext cx="889000" cy="97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41084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79414</xdr:rowOff>
    </xdr:from>
    <xdr:to>
      <xdr:col>41</xdr:col>
      <xdr:colOff>50800</xdr:colOff>
      <xdr:row>36</xdr:row>
      <xdr:rowOff>89737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251614"/>
          <a:ext cx="88900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xdr:rowOff>
    </xdr:from>
    <xdr:to>
      <xdr:col>41</xdr:col>
      <xdr:colOff>101600</xdr:colOff>
      <xdr:row>38</xdr:row>
      <xdr:rowOff>102470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93597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29473</xdr:rowOff>
    </xdr:from>
    <xdr:to>
      <xdr:col>36</xdr:col>
      <xdr:colOff>165100</xdr:colOff>
      <xdr:row>38</xdr:row>
      <xdr:rowOff>131073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122200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152844</xdr:rowOff>
    </xdr:from>
    <xdr:to>
      <xdr:col>55</xdr:col>
      <xdr:colOff>50800</xdr:colOff>
      <xdr:row>35</xdr:row>
      <xdr:rowOff>82994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4271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3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61989</xdr:rowOff>
    </xdr:from>
    <xdr:to>
      <xdr:col>50</xdr:col>
      <xdr:colOff>165100</xdr:colOff>
      <xdr:row>36</xdr:row>
      <xdr:rowOff>163589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89092</xdr:rowOff>
    </xdr:from>
    <xdr:to>
      <xdr:col>46</xdr:col>
      <xdr:colOff>38100</xdr:colOff>
      <xdr:row>31</xdr:row>
      <xdr:rowOff>19242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35769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00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38937</xdr:rowOff>
    </xdr:from>
    <xdr:to>
      <xdr:col>41</xdr:col>
      <xdr:colOff>101600</xdr:colOff>
      <xdr:row>36</xdr:row>
      <xdr:rowOff>140537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157064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28614</xdr:rowOff>
    </xdr:from>
    <xdr:to>
      <xdr:col>36</xdr:col>
      <xdr:colOff>165100</xdr:colOff>
      <xdr:row>36</xdr:row>
      <xdr:rowOff>130214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146741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9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114380</xdr:rowOff>
    </xdr:from>
    <xdr:to>
      <xdr:col>55</xdr:col>
      <xdr:colOff>0</xdr:colOff>
      <xdr:row>55</xdr:row>
      <xdr:rowOff>42621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372680"/>
          <a:ext cx="838200" cy="9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162234</xdr:rowOff>
    </xdr:from>
    <xdr:to>
      <xdr:col>50</xdr:col>
      <xdr:colOff>114300</xdr:colOff>
      <xdr:row>55</xdr:row>
      <xdr:rowOff>42621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249084"/>
          <a:ext cx="889000" cy="2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121140</xdr:rowOff>
    </xdr:from>
    <xdr:to>
      <xdr:col>45</xdr:col>
      <xdr:colOff>177800</xdr:colOff>
      <xdr:row>53</xdr:row>
      <xdr:rowOff>162234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036540"/>
          <a:ext cx="889000" cy="2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121140</xdr:rowOff>
    </xdr:from>
    <xdr:to>
      <xdr:col>41</xdr:col>
      <xdr:colOff>50800</xdr:colOff>
      <xdr:row>55</xdr:row>
      <xdr:rowOff>146569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036540"/>
          <a:ext cx="889000" cy="53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73998</xdr:rowOff>
    </xdr:from>
    <xdr:to>
      <xdr:col>41</xdr:col>
      <xdr:colOff>101600</xdr:colOff>
      <xdr:row>58</xdr:row>
      <xdr:rowOff>4148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166725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9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63580</xdr:rowOff>
    </xdr:from>
    <xdr:to>
      <xdr:col>55</xdr:col>
      <xdr:colOff>50800</xdr:colOff>
      <xdr:row>54</xdr:row>
      <xdr:rowOff>165180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3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86457</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17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163271</xdr:rowOff>
    </xdr:from>
    <xdr:to>
      <xdr:col>50</xdr:col>
      <xdr:colOff>165100</xdr:colOff>
      <xdr:row>55</xdr:row>
      <xdr:rowOff>93421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109948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1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111434</xdr:rowOff>
    </xdr:from>
    <xdr:to>
      <xdr:col>46</xdr:col>
      <xdr:colOff>38100</xdr:colOff>
      <xdr:row>54</xdr:row>
      <xdr:rowOff>41584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1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58111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897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70340</xdr:rowOff>
    </xdr:from>
    <xdr:to>
      <xdr:col>41</xdr:col>
      <xdr:colOff>101600</xdr:colOff>
      <xdr:row>53</xdr:row>
      <xdr:rowOff>490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8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17017</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876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95769</xdr:rowOff>
    </xdr:from>
    <xdr:to>
      <xdr:col>36</xdr:col>
      <xdr:colOff>165100</xdr:colOff>
      <xdr:row>56</xdr:row>
      <xdr:rowOff>25919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42446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30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168681</xdr:rowOff>
    </xdr:from>
    <xdr:to>
      <xdr:col>55</xdr:col>
      <xdr:colOff>0</xdr:colOff>
      <xdr:row>77</xdr:row>
      <xdr:rowOff>17526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98881"/>
          <a:ext cx="8382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118355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20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142163</xdr:rowOff>
    </xdr:from>
    <xdr:to>
      <xdr:col>50</xdr:col>
      <xdr:colOff>114300</xdr:colOff>
      <xdr:row>77</xdr:row>
      <xdr:rowOff>17526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000913"/>
          <a:ext cx="889000" cy="2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72648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142163</xdr:rowOff>
    </xdr:from>
    <xdr:to>
      <xdr:col>45</xdr:col>
      <xdr:colOff>177800</xdr:colOff>
      <xdr:row>75</xdr:row>
      <xdr:rowOff>162585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000913"/>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162585</xdr:rowOff>
    </xdr:from>
    <xdr:to>
      <xdr:col>41</xdr:col>
      <xdr:colOff>50800</xdr:colOff>
      <xdr:row>77</xdr:row>
      <xdr:rowOff>43611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021335"/>
          <a:ext cx="889000" cy="2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133731</xdr:rowOff>
    </xdr:from>
    <xdr:to>
      <xdr:col>41</xdr:col>
      <xdr:colOff>101600</xdr:colOff>
      <xdr:row>78</xdr:row>
      <xdr:rowOff>63881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55008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150482</xdr:rowOff>
    </xdr:from>
    <xdr:to>
      <xdr:col>36</xdr:col>
      <xdr:colOff>165100</xdr:colOff>
      <xdr:row>78</xdr:row>
      <xdr:rowOff>80632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71759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117881</xdr:rowOff>
    </xdr:from>
    <xdr:to>
      <xdr:col>55</xdr:col>
      <xdr:colOff>50800</xdr:colOff>
      <xdr:row>77</xdr:row>
      <xdr:rowOff>48031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140758</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138176</xdr:rowOff>
    </xdr:from>
    <xdr:to>
      <xdr:col>50</xdr:col>
      <xdr:colOff>165100</xdr:colOff>
      <xdr:row>77</xdr:row>
      <xdr:rowOff>68326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84853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4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91363</xdr:rowOff>
    </xdr:from>
    <xdr:to>
      <xdr:col>46</xdr:col>
      <xdr:colOff>38100</xdr:colOff>
      <xdr:row>76</xdr:row>
      <xdr:rowOff>21513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9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38040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72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111785</xdr:rowOff>
    </xdr:from>
    <xdr:to>
      <xdr:col>41</xdr:col>
      <xdr:colOff>101600</xdr:colOff>
      <xdr:row>76</xdr:row>
      <xdr:rowOff>41935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9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58462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7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164261</xdr:rowOff>
    </xdr:from>
    <xdr:to>
      <xdr:col>36</xdr:col>
      <xdr:colOff>165100</xdr:colOff>
      <xdr:row>77</xdr:row>
      <xdr:rowOff>94411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110939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160634</xdr:rowOff>
    </xdr:from>
    <xdr:to>
      <xdr:col>55</xdr:col>
      <xdr:colOff>0</xdr:colOff>
      <xdr:row>93</xdr:row>
      <xdr:rowOff>129037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934034"/>
          <a:ext cx="838200" cy="1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100082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90388</xdr:rowOff>
    </xdr:from>
    <xdr:to>
      <xdr:col>50</xdr:col>
      <xdr:colOff>114300</xdr:colOff>
      <xdr:row>93</xdr:row>
      <xdr:rowOff>129037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035238"/>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43896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76509</xdr:rowOff>
    </xdr:from>
    <xdr:to>
      <xdr:col>45</xdr:col>
      <xdr:colOff>177800</xdr:colOff>
      <xdr:row>93</xdr:row>
      <xdr:rowOff>90388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5678459"/>
          <a:ext cx="889000" cy="3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44271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76509</xdr:rowOff>
    </xdr:from>
    <xdr:to>
      <xdr:col>41</xdr:col>
      <xdr:colOff>50800</xdr:colOff>
      <xdr:row>95</xdr:row>
      <xdr:rowOff>21253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5678459"/>
          <a:ext cx="889000" cy="6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109834</xdr:rowOff>
    </xdr:from>
    <xdr:to>
      <xdr:col>55</xdr:col>
      <xdr:colOff>50800</xdr:colOff>
      <xdr:row>93</xdr:row>
      <xdr:rowOff>39984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8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132711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7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78237</xdr:rowOff>
    </xdr:from>
    <xdr:to>
      <xdr:col>50</xdr:col>
      <xdr:colOff>165100</xdr:colOff>
      <xdr:row>94</xdr:row>
      <xdr:rowOff>8387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0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24914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7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39588</xdr:rowOff>
    </xdr:from>
    <xdr:to>
      <xdr:col>46</xdr:col>
      <xdr:colOff>38100</xdr:colOff>
      <xdr:row>93</xdr:row>
      <xdr:rowOff>141188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98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157715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75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25709</xdr:rowOff>
    </xdr:from>
    <xdr:to>
      <xdr:col>41</xdr:col>
      <xdr:colOff>101600</xdr:colOff>
      <xdr:row>91</xdr:row>
      <xdr:rowOff>127309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56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143836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4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141903</xdr:rowOff>
    </xdr:from>
    <xdr:to>
      <xdr:col>36</xdr:col>
      <xdr:colOff>165100</xdr:colOff>
      <xdr:row>95</xdr:row>
      <xdr:rowOff>72053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2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88580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0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1031</xdr:rowOff>
    </xdr:from>
    <xdr:to>
      <xdr:col>85</xdr:col>
      <xdr:colOff>127000</xdr:colOff>
      <xdr:row>38</xdr:row>
      <xdr:rowOff>72812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16131"/>
          <a:ext cx="8382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8803</xdr:rowOff>
    </xdr:from>
    <xdr:to>
      <xdr:col>81</xdr:col>
      <xdr:colOff>50800</xdr:colOff>
      <xdr:row>38</xdr:row>
      <xdr:rowOff>72812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2390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88128</xdr:rowOff>
    </xdr:from>
    <xdr:to>
      <xdr:col>76</xdr:col>
      <xdr:colOff>114300</xdr:colOff>
      <xdr:row>38</xdr:row>
      <xdr:rowOff>8803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260328"/>
          <a:ext cx="889000" cy="2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88128</xdr:rowOff>
    </xdr:from>
    <xdr:to>
      <xdr:col>71</xdr:col>
      <xdr:colOff>177800</xdr:colOff>
      <xdr:row>36</xdr:row>
      <xdr:rowOff>150627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260328"/>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95118</xdr:rowOff>
    </xdr:from>
    <xdr:to>
      <xdr:col>72</xdr:col>
      <xdr:colOff>38100</xdr:colOff>
      <xdr:row>38</xdr:row>
      <xdr:rowOff>25268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3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3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75191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121681</xdr:rowOff>
    </xdr:from>
    <xdr:to>
      <xdr:col>85</xdr:col>
      <xdr:colOff>177800</xdr:colOff>
      <xdr:row>38</xdr:row>
      <xdr:rowOff>51831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4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100108</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22012</xdr:rowOff>
    </xdr:from>
    <xdr:to>
      <xdr:col>81</xdr:col>
      <xdr:colOff>101600</xdr:colOff>
      <xdr:row>38</xdr:row>
      <xdr:rowOff>123612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114739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129454</xdr:rowOff>
    </xdr:from>
    <xdr:to>
      <xdr:col>76</xdr:col>
      <xdr:colOff>165100</xdr:colOff>
      <xdr:row>38</xdr:row>
      <xdr:rowOff>59604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50730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37328</xdr:rowOff>
    </xdr:from>
    <xdr:to>
      <xdr:col>72</xdr:col>
      <xdr:colOff>38100</xdr:colOff>
      <xdr:row>36</xdr:row>
      <xdr:rowOff>138928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2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155455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598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99827</xdr:rowOff>
    </xdr:from>
    <xdr:to>
      <xdr:col>67</xdr:col>
      <xdr:colOff>101600</xdr:colOff>
      <xdr:row>37</xdr:row>
      <xdr:rowOff>29977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2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46504</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04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22923</xdr:rowOff>
    </xdr:from>
    <xdr:to>
      <xdr:col>85</xdr:col>
      <xdr:colOff>127000</xdr:colOff>
      <xdr:row>73</xdr:row>
      <xdr:rowOff>61938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38773"/>
          <a:ext cx="8382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66768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5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61938</xdr:rowOff>
    </xdr:from>
    <xdr:to>
      <xdr:col>81</xdr:col>
      <xdr:colOff>50800</xdr:colOff>
      <xdr:row>73</xdr:row>
      <xdr:rowOff>110617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77788"/>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33608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74079</xdr:rowOff>
    </xdr:from>
    <xdr:to>
      <xdr:col>76</xdr:col>
      <xdr:colOff>114300</xdr:colOff>
      <xdr:row>73</xdr:row>
      <xdr:rowOff>110617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589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60951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71247</xdr:rowOff>
    </xdr:from>
    <xdr:to>
      <xdr:col>71</xdr:col>
      <xdr:colOff>177800</xdr:colOff>
      <xdr:row>73</xdr:row>
      <xdr:rowOff>74079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870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63933</xdr:rowOff>
    </xdr:from>
    <xdr:to>
      <xdr:col>72</xdr:col>
      <xdr:colOff>38100</xdr:colOff>
      <xdr:row>76</xdr:row>
      <xdr:rowOff>165533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156660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143573</xdr:rowOff>
    </xdr:from>
    <xdr:to>
      <xdr:col>85</xdr:col>
      <xdr:colOff>177800</xdr:colOff>
      <xdr:row>73</xdr:row>
      <xdr:rowOff>73723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166450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11138</xdr:rowOff>
    </xdr:from>
    <xdr:to>
      <xdr:col>81</xdr:col>
      <xdr:colOff>101600</xdr:colOff>
      <xdr:row>73</xdr:row>
      <xdr:rowOff>112738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129265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59817</xdr:rowOff>
    </xdr:from>
    <xdr:to>
      <xdr:col>76</xdr:col>
      <xdr:colOff>165100</xdr:colOff>
      <xdr:row>73</xdr:row>
      <xdr:rowOff>161417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23279</xdr:rowOff>
    </xdr:from>
    <xdr:to>
      <xdr:col>72</xdr:col>
      <xdr:colOff>38100</xdr:colOff>
      <xdr:row>73</xdr:row>
      <xdr:rowOff>124879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141406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20447</xdr:rowOff>
    </xdr:from>
    <xdr:to>
      <xdr:col>67</xdr:col>
      <xdr:colOff>101600</xdr:colOff>
      <xdr:row>73</xdr:row>
      <xdr:rowOff>122047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138574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21056</xdr:rowOff>
    </xdr:from>
    <xdr:to>
      <xdr:col>85</xdr:col>
      <xdr:colOff>127000</xdr:colOff>
      <xdr:row>95</xdr:row>
      <xdr:rowOff>105099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965906"/>
          <a:ext cx="838200" cy="4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105099</xdr:rowOff>
    </xdr:from>
    <xdr:to>
      <xdr:col>81</xdr:col>
      <xdr:colOff>50800</xdr:colOff>
      <xdr:row>97</xdr:row>
      <xdr:rowOff>46806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392849"/>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46806</xdr:rowOff>
    </xdr:from>
    <xdr:to>
      <xdr:col>76</xdr:col>
      <xdr:colOff>114300</xdr:colOff>
      <xdr:row>98</xdr:row>
      <xdr:rowOff>38463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77456"/>
          <a:ext cx="8890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73929</xdr:rowOff>
    </xdr:from>
    <xdr:to>
      <xdr:col>71</xdr:col>
      <xdr:colOff>177800</xdr:colOff>
      <xdr:row>98</xdr:row>
      <xdr:rowOff>38463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04579"/>
          <a:ext cx="889000" cy="1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155129</xdr:rowOff>
    </xdr:from>
    <xdr:to>
      <xdr:col>72</xdr:col>
      <xdr:colOff>38100</xdr:colOff>
      <xdr:row>98</xdr:row>
      <xdr:rowOff>85279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101806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97326</xdr:rowOff>
    </xdr:from>
    <xdr:to>
      <xdr:col>67</xdr:col>
      <xdr:colOff>101600</xdr:colOff>
      <xdr:row>98</xdr:row>
      <xdr:rowOff>27476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18603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141706</xdr:rowOff>
    </xdr:from>
    <xdr:to>
      <xdr:col>85</xdr:col>
      <xdr:colOff>177800</xdr:colOff>
      <xdr:row>93</xdr:row>
      <xdr:rowOff>71856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9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164583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76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54299</xdr:rowOff>
    </xdr:from>
    <xdr:to>
      <xdr:col>81</xdr:col>
      <xdr:colOff>101600</xdr:colOff>
      <xdr:row>95</xdr:row>
      <xdr:rowOff>155899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167456</xdr:rowOff>
    </xdr:from>
    <xdr:to>
      <xdr:col>76</xdr:col>
      <xdr:colOff>165100</xdr:colOff>
      <xdr:row>97</xdr:row>
      <xdr:rowOff>97606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114133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159113</xdr:rowOff>
    </xdr:from>
    <xdr:to>
      <xdr:col>72</xdr:col>
      <xdr:colOff>38100</xdr:colOff>
      <xdr:row>98</xdr:row>
      <xdr:rowOff>89263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80390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23129</xdr:rowOff>
    </xdr:from>
    <xdr:to>
      <xdr:col>67</xdr:col>
      <xdr:colOff>101600</xdr:colOff>
      <xdr:row>97</xdr:row>
      <xdr:rowOff>124729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141256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69931</xdr:rowOff>
    </xdr:from>
    <xdr:to>
      <xdr:col>116</xdr:col>
      <xdr:colOff>63500</xdr:colOff>
      <xdr:row>38</xdr:row>
      <xdr:rowOff>137368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85031"/>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39344</xdr:rowOff>
    </xdr:from>
    <xdr:to>
      <xdr:col>111</xdr:col>
      <xdr:colOff>177800</xdr:colOff>
      <xdr:row>38</xdr:row>
      <xdr:rowOff>69931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382994"/>
          <a:ext cx="889000" cy="20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39344</xdr:rowOff>
    </xdr:from>
    <xdr:to>
      <xdr:col>107</xdr:col>
      <xdr:colOff>50800</xdr:colOff>
      <xdr:row>37</xdr:row>
      <xdr:rowOff>156754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382994"/>
          <a:ext cx="889000" cy="1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156754</xdr:rowOff>
    </xdr:from>
    <xdr:to>
      <xdr:col>102</xdr:col>
      <xdr:colOff>114300</xdr:colOff>
      <xdr:row>38</xdr:row>
      <xdr:rowOff>19136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0040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29281</xdr:rowOff>
    </xdr:from>
    <xdr:to>
      <xdr:col>102</xdr:col>
      <xdr:colOff>165100</xdr:colOff>
      <xdr:row>38</xdr:row>
      <xdr:rowOff>130881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122008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40803</xdr:rowOff>
    </xdr:from>
    <xdr:to>
      <xdr:col>98</xdr:col>
      <xdr:colOff>38100</xdr:colOff>
      <xdr:row>38</xdr:row>
      <xdr:rowOff>142403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86568</xdr:rowOff>
    </xdr:from>
    <xdr:to>
      <xdr:col>116</xdr:col>
      <xdr:colOff>114300</xdr:colOff>
      <xdr:row>39</xdr:row>
      <xdr:rowOff>16718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1495</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6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19131</xdr:rowOff>
    </xdr:from>
    <xdr:to>
      <xdr:col>112</xdr:col>
      <xdr:colOff>38100</xdr:colOff>
      <xdr:row>38</xdr:row>
      <xdr:rowOff>120731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111858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159994</xdr:rowOff>
    </xdr:from>
    <xdr:to>
      <xdr:col>107</xdr:col>
      <xdr:colOff>101600</xdr:colOff>
      <xdr:row>37</xdr:row>
      <xdr:rowOff>90144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106671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105954</xdr:rowOff>
    </xdr:from>
    <xdr:to>
      <xdr:col>102</xdr:col>
      <xdr:colOff>165100</xdr:colOff>
      <xdr:row>38</xdr:row>
      <xdr:rowOff>36103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52631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139786</xdr:rowOff>
    </xdr:from>
    <xdr:to>
      <xdr:col>98</xdr:col>
      <xdr:colOff>38100</xdr:colOff>
      <xdr:row>38</xdr:row>
      <xdr:rowOff>69937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83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86463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5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135037</xdr:rowOff>
    </xdr:from>
    <xdr:to>
      <xdr:col>116</xdr:col>
      <xdr:colOff>63500</xdr:colOff>
      <xdr:row>58</xdr:row>
      <xdr:rowOff>135128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7913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135128</xdr:rowOff>
    </xdr:from>
    <xdr:to>
      <xdr:col>111</xdr:col>
      <xdr:colOff>177800</xdr:colOff>
      <xdr:row>58</xdr:row>
      <xdr:rowOff>135220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92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135220</xdr:rowOff>
    </xdr:from>
    <xdr:to>
      <xdr:col>107</xdr:col>
      <xdr:colOff>50800</xdr:colOff>
      <xdr:row>58</xdr:row>
      <xdr:rowOff>135311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793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135311</xdr:rowOff>
    </xdr:from>
    <xdr:to>
      <xdr:col>102</xdr:col>
      <xdr:colOff>114300</xdr:colOff>
      <xdr:row>58</xdr:row>
      <xdr:rowOff>135403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7941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162555</xdr:rowOff>
    </xdr:from>
    <xdr:to>
      <xdr:col>102</xdr:col>
      <xdr:colOff>165100</xdr:colOff>
      <xdr:row>58</xdr:row>
      <xdr:rowOff>92705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84237</xdr:rowOff>
    </xdr:from>
    <xdr:to>
      <xdr:col>116</xdr:col>
      <xdr:colOff>114300</xdr:colOff>
      <xdr:row>59</xdr:row>
      <xdr:rowOff>14387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170614</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3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84328</xdr:rowOff>
    </xdr:from>
    <xdr:to>
      <xdr:col>112</xdr:col>
      <xdr:colOff>38100</xdr:colOff>
      <xdr:row>59</xdr:row>
      <xdr:rowOff>14478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84420</xdr:rowOff>
    </xdr:from>
    <xdr:to>
      <xdr:col>107</xdr:col>
      <xdr:colOff>101600</xdr:colOff>
      <xdr:row>59</xdr:row>
      <xdr:rowOff>14570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5697</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84511</xdr:rowOff>
    </xdr:from>
    <xdr:to>
      <xdr:col>102</xdr:col>
      <xdr:colOff>165100</xdr:colOff>
      <xdr:row>59</xdr:row>
      <xdr:rowOff>14661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5788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84603</xdr:rowOff>
    </xdr:from>
    <xdr:to>
      <xdr:col>98</xdr:col>
      <xdr:colOff>38100</xdr:colOff>
      <xdr:row>59</xdr:row>
      <xdr:rowOff>14753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5880</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124079</xdr:rowOff>
    </xdr:from>
    <xdr:to>
      <xdr:col>116</xdr:col>
      <xdr:colOff>63500</xdr:colOff>
      <xdr:row>72</xdr:row>
      <xdr:rowOff>72072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297029"/>
          <a:ext cx="8382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124079</xdr:rowOff>
    </xdr:from>
    <xdr:to>
      <xdr:col>111</xdr:col>
      <xdr:colOff>177800</xdr:colOff>
      <xdr:row>71</xdr:row>
      <xdr:rowOff>150558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29702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92266</xdr:rowOff>
    </xdr:from>
    <xdr:to>
      <xdr:col>107</xdr:col>
      <xdr:colOff>50800</xdr:colOff>
      <xdr:row>71</xdr:row>
      <xdr:rowOff>150558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265216"/>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120344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92266</xdr:rowOff>
    </xdr:from>
    <xdr:to>
      <xdr:col>102</xdr:col>
      <xdr:colOff>114300</xdr:colOff>
      <xdr:row>72</xdr:row>
      <xdr:rowOff>42278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265216"/>
          <a:ext cx="889000" cy="1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147127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21272</xdr:rowOff>
    </xdr:from>
    <xdr:to>
      <xdr:col>116</xdr:col>
      <xdr:colOff>114300</xdr:colOff>
      <xdr:row>72</xdr:row>
      <xdr:rowOff>122872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3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44149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2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73279</xdr:rowOff>
    </xdr:from>
    <xdr:to>
      <xdr:col>112</xdr:col>
      <xdr:colOff>38100</xdr:colOff>
      <xdr:row>72</xdr:row>
      <xdr:rowOff>3429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19956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0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99758</xdr:rowOff>
    </xdr:from>
    <xdr:to>
      <xdr:col>107</xdr:col>
      <xdr:colOff>101600</xdr:colOff>
      <xdr:row>72</xdr:row>
      <xdr:rowOff>29908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46435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41466</xdr:rowOff>
    </xdr:from>
    <xdr:to>
      <xdr:col>102</xdr:col>
      <xdr:colOff>165100</xdr:colOff>
      <xdr:row>71</xdr:row>
      <xdr:rowOff>143066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159593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19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162928</xdr:rowOff>
    </xdr:from>
    <xdr:to>
      <xdr:col>98</xdr:col>
      <xdr:colOff>38100</xdr:colOff>
      <xdr:row>72</xdr:row>
      <xdr:rowOff>93078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3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109605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1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全体的な傾向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％と広大な面積（</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803.44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ｋ㎡）を有することとなったが、一方、人口については、県の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1,978,742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年国調人口）と</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％の構成比となっており、「住民一人当たりのコスト」については、広大な区域における住民サービスの維持という側面もあり、類似団体内順位等、全体的に高い傾向にある。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特記事項（性質別）</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115,674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円となっており、類似団体内９位で、全国平均・岐阜県平均と比べても高くなっている。正職員については合併当初に比べ</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人以上の人員削減を行ってきたが、会計年度任用職員の人件費が増加しており、今後は会計年度任用職員を含めた職員数の削減を進めていく。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107,326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５位で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81,550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類似団体内３位でかなり高くなっている。Ｒ４年度から簡易水道事業が、Ｒ５年度からは下水道事業がそれぞれ法適用化するため性質別区分は「補助費等」となるが、今後も公営企業への繰出金については料金体系の抜本的な見直しを実施するなど普通会計への圧迫を軽減させ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67,766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26,147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円増加した要因は、久瀬・藤橋地域振興基金など基金への積立が増加したことによるものである。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80264</xdr:rowOff>
    </xdr:from>
    <xdr:to>
      <xdr:col>24</xdr:col>
      <xdr:colOff>63500</xdr:colOff>
      <xdr:row>37</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3914"/>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19685</xdr:rowOff>
    </xdr:from>
    <xdr:to>
      <xdr:col>19</xdr:col>
      <xdr:colOff>177800</xdr:colOff>
      <xdr:row>37</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3335"/>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57404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333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36068</xdr:rowOff>
    </xdr:from>
    <xdr:to>
      <xdr:col>10</xdr:col>
      <xdr:colOff>114300</xdr:colOff>
      <xdr:row>37</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971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100330</xdr:rowOff>
    </xdr:from>
    <xdr:to>
      <xdr:col>6</xdr:col>
      <xdr:colOff>38100</xdr:colOff>
      <xdr:row>39</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93091</xdr:rowOff>
    </xdr:from>
    <xdr:to>
      <xdr:col>20</xdr:col>
      <xdr:colOff>38100</xdr:colOff>
      <xdr:row>38</xdr:row>
      <xdr:rowOff>23240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140335</xdr:rowOff>
    </xdr:from>
    <xdr:to>
      <xdr:col>15</xdr:col>
      <xdr:colOff>101600</xdr:colOff>
      <xdr:row>37</xdr:row>
      <xdr:rowOff>70485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61612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6604</xdr:rowOff>
    </xdr:from>
    <xdr:to>
      <xdr:col>10</xdr:col>
      <xdr:colOff>165100</xdr:colOff>
      <xdr:row>37</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124731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156718</xdr:rowOff>
    </xdr:from>
    <xdr:to>
      <xdr:col>6</xdr:col>
      <xdr:colOff>38100</xdr:colOff>
      <xdr:row>37</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103395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69762</xdr:rowOff>
    </xdr:from>
    <xdr:to>
      <xdr:col>24</xdr:col>
      <xdr:colOff>62865</xdr:colOff>
      <xdr:row>57</xdr:row>
      <xdr:rowOff>78979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156612"/>
          <a:ext cx="1270" cy="695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82806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78979</xdr:rowOff>
    </xdr:from>
    <xdr:to>
      <xdr:col>24</xdr:col>
      <xdr:colOff>152400</xdr:colOff>
      <xdr:row>57</xdr:row>
      <xdr:rowOff>78979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16439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93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69762</xdr:rowOff>
    </xdr:from>
    <xdr:to>
      <xdr:col>24</xdr:col>
      <xdr:colOff>152400</xdr:colOff>
      <xdr:row>53</xdr:row>
      <xdr:rowOff>69762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135041</xdr:rowOff>
    </xdr:from>
    <xdr:to>
      <xdr:col>24</xdr:col>
      <xdr:colOff>63500</xdr:colOff>
      <xdr:row>54</xdr:row>
      <xdr:rowOff>164819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21891"/>
          <a:ext cx="838200" cy="20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73847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0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95420</xdr:rowOff>
    </xdr:from>
    <xdr:to>
      <xdr:col>24</xdr:col>
      <xdr:colOff>114300</xdr:colOff>
      <xdr:row>56</xdr:row>
      <xdr:rowOff>25570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16320</xdr:rowOff>
    </xdr:from>
    <xdr:to>
      <xdr:col>19</xdr:col>
      <xdr:colOff>177800</xdr:colOff>
      <xdr:row>54</xdr:row>
      <xdr:rowOff>164819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31720"/>
          <a:ext cx="8890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80497</xdr:rowOff>
    </xdr:from>
    <xdr:to>
      <xdr:col>20</xdr:col>
      <xdr:colOff>38100</xdr:colOff>
      <xdr:row>56</xdr:row>
      <xdr:rowOff>10647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1774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16320</xdr:rowOff>
    </xdr:from>
    <xdr:to>
      <xdr:col>15</xdr:col>
      <xdr:colOff>50800</xdr:colOff>
      <xdr:row>55</xdr:row>
      <xdr:rowOff>46166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31720"/>
          <a:ext cx="889000" cy="5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53179</xdr:rowOff>
    </xdr:from>
    <xdr:to>
      <xdr:col>15</xdr:col>
      <xdr:colOff>101600</xdr:colOff>
      <xdr:row>53</xdr:row>
      <xdr:rowOff>154779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145906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46166</xdr:rowOff>
    </xdr:from>
    <xdr:to>
      <xdr:col>10</xdr:col>
      <xdr:colOff>114300</xdr:colOff>
      <xdr:row>55</xdr:row>
      <xdr:rowOff>82930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5916"/>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133372</xdr:rowOff>
    </xdr:from>
    <xdr:to>
      <xdr:col>10</xdr:col>
      <xdr:colOff>165100</xdr:colOff>
      <xdr:row>57</xdr:row>
      <xdr:rowOff>63522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54649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108043</xdr:rowOff>
    </xdr:from>
    <xdr:to>
      <xdr:col>6</xdr:col>
      <xdr:colOff>38100</xdr:colOff>
      <xdr:row>57</xdr:row>
      <xdr:rowOff>38193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29320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84241</xdr:rowOff>
    </xdr:from>
    <xdr:to>
      <xdr:col>24</xdr:col>
      <xdr:colOff>114300</xdr:colOff>
      <xdr:row>54</xdr:row>
      <xdr:rowOff>14391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170618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114019</xdr:rowOff>
    </xdr:from>
    <xdr:to>
      <xdr:col>20</xdr:col>
      <xdr:colOff>38100</xdr:colOff>
      <xdr:row>55</xdr:row>
      <xdr:rowOff>44169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60696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136970</xdr:rowOff>
    </xdr:from>
    <xdr:to>
      <xdr:col>15</xdr:col>
      <xdr:colOff>101600</xdr:colOff>
      <xdr:row>52</xdr:row>
      <xdr:rowOff>67120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83647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166816</xdr:rowOff>
    </xdr:from>
    <xdr:to>
      <xdr:col>10</xdr:col>
      <xdr:colOff>165100</xdr:colOff>
      <xdr:row>55</xdr:row>
      <xdr:rowOff>96966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113493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32130</xdr:rowOff>
    </xdr:from>
    <xdr:to>
      <xdr:col>6</xdr:col>
      <xdr:colOff>38100</xdr:colOff>
      <xdr:row>55</xdr:row>
      <xdr:rowOff>133730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150257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3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123927</xdr:rowOff>
    </xdr:from>
    <xdr:to>
      <xdr:col>24</xdr:col>
      <xdr:colOff>63500</xdr:colOff>
      <xdr:row>76</xdr:row>
      <xdr:rowOff>31077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82677"/>
          <a:ext cx="8382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5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123927</xdr:rowOff>
    </xdr:from>
    <xdr:to>
      <xdr:col>19</xdr:col>
      <xdr:colOff>177800</xdr:colOff>
      <xdr:row>77</xdr:row>
      <xdr:rowOff>68771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82677"/>
          <a:ext cx="889000" cy="2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65320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68771</xdr:rowOff>
    </xdr:from>
    <xdr:to>
      <xdr:col>15</xdr:col>
      <xdr:colOff>50800</xdr:colOff>
      <xdr:row>77</xdr:row>
      <xdr:rowOff>110973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70421"/>
          <a:ext cx="8890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111091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107493</xdr:rowOff>
    </xdr:from>
    <xdr:to>
      <xdr:col>10</xdr:col>
      <xdr:colOff>114300</xdr:colOff>
      <xdr:row>77</xdr:row>
      <xdr:rowOff>110973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09143"/>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151727</xdr:rowOff>
    </xdr:from>
    <xdr:to>
      <xdr:col>24</xdr:col>
      <xdr:colOff>114300</xdr:colOff>
      <xdr:row>76</xdr:row>
      <xdr:rowOff>81877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130154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73127</xdr:rowOff>
    </xdr:from>
    <xdr:to>
      <xdr:col>20</xdr:col>
      <xdr:colOff>38100</xdr:colOff>
      <xdr:row>76</xdr:row>
      <xdr:rowOff>3277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165854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2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17971</xdr:rowOff>
    </xdr:from>
    <xdr:to>
      <xdr:col>15</xdr:col>
      <xdr:colOff>101600</xdr:colOff>
      <xdr:row>77</xdr:row>
      <xdr:rowOff>119571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110698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60173</xdr:rowOff>
    </xdr:from>
    <xdr:to>
      <xdr:col>10</xdr:col>
      <xdr:colOff>165100</xdr:colOff>
      <xdr:row>77</xdr:row>
      <xdr:rowOff>161773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3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56693</xdr:rowOff>
    </xdr:from>
    <xdr:to>
      <xdr:col>6</xdr:col>
      <xdr:colOff>38100</xdr:colOff>
      <xdr:row>77</xdr:row>
      <xdr:rowOff>158293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3370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157806</xdr:rowOff>
    </xdr:from>
    <xdr:to>
      <xdr:col>24</xdr:col>
      <xdr:colOff>63500</xdr:colOff>
      <xdr:row>91</xdr:row>
      <xdr:rowOff>167611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759756"/>
          <a:ext cx="8382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30087</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14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167611</xdr:rowOff>
    </xdr:from>
    <xdr:to>
      <xdr:col>19</xdr:col>
      <xdr:colOff>177800</xdr:colOff>
      <xdr:row>92</xdr:row>
      <xdr:rowOff>74000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5769561"/>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92747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2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74000</xdr:rowOff>
    </xdr:from>
    <xdr:to>
      <xdr:col>15</xdr:col>
      <xdr:colOff>50800</xdr:colOff>
      <xdr:row>93</xdr:row>
      <xdr:rowOff>55026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5847400"/>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162974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2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55026</xdr:rowOff>
    </xdr:from>
    <xdr:to>
      <xdr:col>10</xdr:col>
      <xdr:colOff>114300</xdr:colOff>
      <xdr:row>93</xdr:row>
      <xdr:rowOff>103696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999876"/>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39728</xdr:rowOff>
    </xdr:from>
    <xdr:to>
      <xdr:col>10</xdr:col>
      <xdr:colOff>165100</xdr:colOff>
      <xdr:row>96</xdr:row>
      <xdr:rowOff>141328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49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132455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5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81310</xdr:rowOff>
    </xdr:from>
    <xdr:to>
      <xdr:col>6</xdr:col>
      <xdr:colOff>38100</xdr:colOff>
      <xdr:row>97</xdr:row>
      <xdr:rowOff>11460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107006</xdr:rowOff>
    </xdr:from>
    <xdr:to>
      <xdr:col>24</xdr:col>
      <xdr:colOff>114300</xdr:colOff>
      <xdr:row>92</xdr:row>
      <xdr:rowOff>37156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129883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6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116811</xdr:rowOff>
    </xdr:from>
    <xdr:to>
      <xdr:col>20</xdr:col>
      <xdr:colOff>38100</xdr:colOff>
      <xdr:row>92</xdr:row>
      <xdr:rowOff>46961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7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63488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4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23200</xdr:rowOff>
    </xdr:from>
    <xdr:to>
      <xdr:col>15</xdr:col>
      <xdr:colOff>101600</xdr:colOff>
      <xdr:row>92</xdr:row>
      <xdr:rowOff>124800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7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141327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5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4226</xdr:rowOff>
    </xdr:from>
    <xdr:to>
      <xdr:col>10</xdr:col>
      <xdr:colOff>165100</xdr:colOff>
      <xdr:row>93</xdr:row>
      <xdr:rowOff>105826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9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122353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72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52896</xdr:rowOff>
    </xdr:from>
    <xdr:to>
      <xdr:col>6</xdr:col>
      <xdr:colOff>38100</xdr:colOff>
      <xdr:row>93</xdr:row>
      <xdr:rowOff>154496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171023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57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68326</xdr:rowOff>
    </xdr:from>
    <xdr:to>
      <xdr:col>41</xdr:col>
      <xdr:colOff>101600</xdr:colOff>
      <xdr:row>36</xdr:row>
      <xdr:rowOff>169926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15003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37863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112979</xdr:rowOff>
    </xdr:from>
    <xdr:to>
      <xdr:col>55</xdr:col>
      <xdr:colOff>0</xdr:colOff>
      <xdr:row>54</xdr:row>
      <xdr:rowOff>156019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371279"/>
          <a:ext cx="838200" cy="4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1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112979</xdr:rowOff>
    </xdr:from>
    <xdr:to>
      <xdr:col>50</xdr:col>
      <xdr:colOff>114300</xdr:colOff>
      <xdr:row>54</xdr:row>
      <xdr:rowOff>162408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371279"/>
          <a:ext cx="889000" cy="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110045</xdr:rowOff>
    </xdr:from>
    <xdr:to>
      <xdr:col>45</xdr:col>
      <xdr:colOff>177800</xdr:colOff>
      <xdr:row>54</xdr:row>
      <xdr:rowOff>162408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368345"/>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147896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20815</xdr:rowOff>
    </xdr:from>
    <xdr:to>
      <xdr:col>41</xdr:col>
      <xdr:colOff>50800</xdr:colOff>
      <xdr:row>54</xdr:row>
      <xdr:rowOff>110045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279115"/>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84010</xdr:rowOff>
    </xdr:from>
    <xdr:to>
      <xdr:col>41</xdr:col>
      <xdr:colOff>101600</xdr:colOff>
      <xdr:row>58</xdr:row>
      <xdr:rowOff>14160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86957</xdr:rowOff>
    </xdr:from>
    <xdr:to>
      <xdr:col>36</xdr:col>
      <xdr:colOff>165100</xdr:colOff>
      <xdr:row>58</xdr:row>
      <xdr:rowOff>17107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105219</xdr:rowOff>
    </xdr:from>
    <xdr:to>
      <xdr:col>55</xdr:col>
      <xdr:colOff>50800</xdr:colOff>
      <xdr:row>55</xdr:row>
      <xdr:rowOff>35369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128096</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2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62179</xdr:rowOff>
    </xdr:from>
    <xdr:to>
      <xdr:col>50</xdr:col>
      <xdr:colOff>165100</xdr:colOff>
      <xdr:row>54</xdr:row>
      <xdr:rowOff>163779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3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8856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0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111608</xdr:rowOff>
    </xdr:from>
    <xdr:to>
      <xdr:col>46</xdr:col>
      <xdr:colOff>38100</xdr:colOff>
      <xdr:row>55</xdr:row>
      <xdr:rowOff>41758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58285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14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59245</xdr:rowOff>
    </xdr:from>
    <xdr:to>
      <xdr:col>41</xdr:col>
      <xdr:colOff>101600</xdr:colOff>
      <xdr:row>54</xdr:row>
      <xdr:rowOff>160845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0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141465</xdr:rowOff>
    </xdr:from>
    <xdr:to>
      <xdr:col>36</xdr:col>
      <xdr:colOff>165100</xdr:colOff>
      <xdr:row>54</xdr:row>
      <xdr:rowOff>71615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2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88142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0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136827</xdr:rowOff>
    </xdr:from>
    <xdr:to>
      <xdr:col>55</xdr:col>
      <xdr:colOff>0</xdr:colOff>
      <xdr:row>75</xdr:row>
      <xdr:rowOff>70206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824127"/>
          <a:ext cx="8382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46067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04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67103</xdr:rowOff>
    </xdr:from>
    <xdr:to>
      <xdr:col>50</xdr:col>
      <xdr:colOff>114300</xdr:colOff>
      <xdr:row>75</xdr:row>
      <xdr:rowOff>70206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411503"/>
          <a:ext cx="889000" cy="5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14259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67103</xdr:rowOff>
    </xdr:from>
    <xdr:to>
      <xdr:col>45</xdr:col>
      <xdr:colOff>177800</xdr:colOff>
      <xdr:row>75</xdr:row>
      <xdr:rowOff>120236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411503"/>
          <a:ext cx="889000" cy="5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125392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101197</xdr:rowOff>
    </xdr:from>
    <xdr:to>
      <xdr:col>41</xdr:col>
      <xdr:colOff>50800</xdr:colOff>
      <xdr:row>75</xdr:row>
      <xdr:rowOff>120236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959947"/>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86027</xdr:rowOff>
    </xdr:from>
    <xdr:to>
      <xdr:col>55</xdr:col>
      <xdr:colOff>50800</xdr:colOff>
      <xdr:row>75</xdr:row>
      <xdr:rowOff>16177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108904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6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19406</xdr:rowOff>
    </xdr:from>
    <xdr:to>
      <xdr:col>50</xdr:col>
      <xdr:colOff>165100</xdr:colOff>
      <xdr:row>75</xdr:row>
      <xdr:rowOff>121006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137533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16303</xdr:rowOff>
    </xdr:from>
    <xdr:to>
      <xdr:col>46</xdr:col>
      <xdr:colOff>38100</xdr:colOff>
      <xdr:row>72</xdr:row>
      <xdr:rowOff>117903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3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134430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1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69436</xdr:rowOff>
    </xdr:from>
    <xdr:to>
      <xdr:col>41</xdr:col>
      <xdr:colOff>101600</xdr:colOff>
      <xdr:row>75</xdr:row>
      <xdr:rowOff>171036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50397</xdr:rowOff>
    </xdr:from>
    <xdr:to>
      <xdr:col>36</xdr:col>
      <xdr:colOff>165100</xdr:colOff>
      <xdr:row>75</xdr:row>
      <xdr:rowOff>151997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9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168524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68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126727</xdr:rowOff>
    </xdr:from>
    <xdr:to>
      <xdr:col>55</xdr:col>
      <xdr:colOff>0</xdr:colOff>
      <xdr:row>93</xdr:row>
      <xdr:rowOff>70758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900127"/>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40485</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156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70758</xdr:rowOff>
    </xdr:from>
    <xdr:to>
      <xdr:col>50</xdr:col>
      <xdr:colOff>114300</xdr:colOff>
      <xdr:row>94</xdr:row>
      <xdr:rowOff>91199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015608"/>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42239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91199</xdr:rowOff>
    </xdr:from>
    <xdr:to>
      <xdr:col>45</xdr:col>
      <xdr:colOff>177800</xdr:colOff>
      <xdr:row>95</xdr:row>
      <xdr:rowOff>50736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207499"/>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50736</xdr:rowOff>
    </xdr:from>
    <xdr:to>
      <xdr:col>41</xdr:col>
      <xdr:colOff>50800</xdr:colOff>
      <xdr:row>96</xdr:row>
      <xdr:rowOff>61861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38486"/>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81338</xdr:rowOff>
    </xdr:from>
    <xdr:to>
      <xdr:col>41</xdr:col>
      <xdr:colOff>101600</xdr:colOff>
      <xdr:row>97</xdr:row>
      <xdr:rowOff>11488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117360</xdr:rowOff>
    </xdr:from>
    <xdr:to>
      <xdr:col>36</xdr:col>
      <xdr:colOff>165100</xdr:colOff>
      <xdr:row>97</xdr:row>
      <xdr:rowOff>47510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75927</xdr:rowOff>
    </xdr:from>
    <xdr:to>
      <xdr:col>55</xdr:col>
      <xdr:colOff>50800</xdr:colOff>
      <xdr:row>93</xdr:row>
      <xdr:rowOff>6077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98804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7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19958</xdr:rowOff>
    </xdr:from>
    <xdr:to>
      <xdr:col>50</xdr:col>
      <xdr:colOff>165100</xdr:colOff>
      <xdr:row>93</xdr:row>
      <xdr:rowOff>121558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138085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40399</xdr:rowOff>
    </xdr:from>
    <xdr:to>
      <xdr:col>46</xdr:col>
      <xdr:colOff>38100</xdr:colOff>
      <xdr:row>94</xdr:row>
      <xdr:rowOff>141999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158526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171386</xdr:rowOff>
    </xdr:from>
    <xdr:to>
      <xdr:col>41</xdr:col>
      <xdr:colOff>101600</xdr:colOff>
      <xdr:row>95</xdr:row>
      <xdr:rowOff>101536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118063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0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11061</xdr:rowOff>
    </xdr:from>
    <xdr:to>
      <xdr:col>36</xdr:col>
      <xdr:colOff>165100</xdr:colOff>
      <xdr:row>96</xdr:row>
      <xdr:rowOff>112661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129188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2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168112</xdr:rowOff>
    </xdr:from>
    <xdr:to>
      <xdr:col>85</xdr:col>
      <xdr:colOff>127000</xdr:colOff>
      <xdr:row>35</xdr:row>
      <xdr:rowOff>3030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97412"/>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168112</xdr:rowOff>
    </xdr:from>
    <xdr:to>
      <xdr:col>81</xdr:col>
      <xdr:colOff>50800</xdr:colOff>
      <xdr:row>36</xdr:row>
      <xdr:rowOff>2687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97412"/>
          <a:ext cx="889000" cy="17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2687</xdr:rowOff>
    </xdr:from>
    <xdr:to>
      <xdr:col>76</xdr:col>
      <xdr:colOff>114300</xdr:colOff>
      <xdr:row>36</xdr:row>
      <xdr:rowOff>125772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74887"/>
          <a:ext cx="8890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136152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125772</xdr:rowOff>
    </xdr:from>
    <xdr:to>
      <xdr:col>71</xdr:col>
      <xdr:colOff>177800</xdr:colOff>
      <xdr:row>36</xdr:row>
      <xdr:rowOff>155245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97972"/>
          <a:ext cx="889000" cy="2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79560</xdr:rowOff>
    </xdr:from>
    <xdr:to>
      <xdr:col>72</xdr:col>
      <xdr:colOff>38100</xdr:colOff>
      <xdr:row>38</xdr:row>
      <xdr:rowOff>9709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3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75217</xdr:rowOff>
    </xdr:from>
    <xdr:to>
      <xdr:col>67</xdr:col>
      <xdr:colOff>101600</xdr:colOff>
      <xdr:row>38</xdr:row>
      <xdr:rowOff>5367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167943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123680</xdr:rowOff>
    </xdr:from>
    <xdr:to>
      <xdr:col>85</xdr:col>
      <xdr:colOff>177800</xdr:colOff>
      <xdr:row>35</xdr:row>
      <xdr:rowOff>53830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146557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117312</xdr:rowOff>
    </xdr:from>
    <xdr:to>
      <xdr:col>81</xdr:col>
      <xdr:colOff>101600</xdr:colOff>
      <xdr:row>35</xdr:row>
      <xdr:rowOff>47462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63989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123337</xdr:rowOff>
    </xdr:from>
    <xdr:to>
      <xdr:col>76</xdr:col>
      <xdr:colOff>165100</xdr:colOff>
      <xdr:row>36</xdr:row>
      <xdr:rowOff>53487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70014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9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74972</xdr:rowOff>
    </xdr:from>
    <xdr:to>
      <xdr:col>72</xdr:col>
      <xdr:colOff>38100</xdr:colOff>
      <xdr:row>37</xdr:row>
      <xdr:rowOff>5122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21649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104445</xdr:rowOff>
    </xdr:from>
    <xdr:to>
      <xdr:col>67</xdr:col>
      <xdr:colOff>101600</xdr:colOff>
      <xdr:row>37</xdr:row>
      <xdr:rowOff>34595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51122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107696</xdr:rowOff>
    </xdr:from>
    <xdr:to>
      <xdr:col>85</xdr:col>
      <xdr:colOff>127000</xdr:colOff>
      <xdr:row>56</xdr:row>
      <xdr:rowOff>168189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08896"/>
          <a:ext cx="838200" cy="6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70834</xdr:rowOff>
    </xdr:from>
    <xdr:to>
      <xdr:col>81</xdr:col>
      <xdr:colOff>50800</xdr:colOff>
      <xdr:row>56</xdr:row>
      <xdr:rowOff>168189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00584"/>
          <a:ext cx="889000" cy="26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127741</xdr:rowOff>
    </xdr:from>
    <xdr:to>
      <xdr:col>76</xdr:col>
      <xdr:colOff>114300</xdr:colOff>
      <xdr:row>55</xdr:row>
      <xdr:rowOff>70834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43141"/>
          <a:ext cx="889000" cy="45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19235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2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127741</xdr:rowOff>
    </xdr:from>
    <xdr:to>
      <xdr:col>71</xdr:col>
      <xdr:colOff>177800</xdr:colOff>
      <xdr:row>56</xdr:row>
      <xdr:rowOff>82093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43141"/>
          <a:ext cx="889000" cy="6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131034</xdr:rowOff>
    </xdr:from>
    <xdr:to>
      <xdr:col>72</xdr:col>
      <xdr:colOff>38100</xdr:colOff>
      <xdr:row>57</xdr:row>
      <xdr:rowOff>61184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3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52311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168181</xdr:rowOff>
    </xdr:from>
    <xdr:to>
      <xdr:col>67</xdr:col>
      <xdr:colOff>101600</xdr:colOff>
      <xdr:row>57</xdr:row>
      <xdr:rowOff>98331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56896</xdr:rowOff>
    </xdr:from>
    <xdr:to>
      <xdr:col>85</xdr:col>
      <xdr:colOff>177800</xdr:colOff>
      <xdr:row>56</xdr:row>
      <xdr:rowOff>158496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35323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117389</xdr:rowOff>
    </xdr:from>
    <xdr:to>
      <xdr:col>81</xdr:col>
      <xdr:colOff>101600</xdr:colOff>
      <xdr:row>57</xdr:row>
      <xdr:rowOff>47539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38666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1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20034</xdr:rowOff>
    </xdr:from>
    <xdr:to>
      <xdr:col>76</xdr:col>
      <xdr:colOff>165100</xdr:colOff>
      <xdr:row>55</xdr:row>
      <xdr:rowOff>121634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138161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76941</xdr:rowOff>
    </xdr:from>
    <xdr:to>
      <xdr:col>72</xdr:col>
      <xdr:colOff>38100</xdr:colOff>
      <xdr:row>53</xdr:row>
      <xdr:rowOff>7091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9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23618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7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31293</xdr:rowOff>
    </xdr:from>
    <xdr:to>
      <xdr:col>67</xdr:col>
      <xdr:colOff>101600</xdr:colOff>
      <xdr:row>56</xdr:row>
      <xdr:rowOff>132893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149420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1031</xdr:rowOff>
    </xdr:from>
    <xdr:to>
      <xdr:col>85</xdr:col>
      <xdr:colOff>127000</xdr:colOff>
      <xdr:row>78</xdr:row>
      <xdr:rowOff>72811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74131"/>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8804</xdr:rowOff>
    </xdr:from>
    <xdr:to>
      <xdr:col>81</xdr:col>
      <xdr:colOff>50800</xdr:colOff>
      <xdr:row>78</xdr:row>
      <xdr:rowOff>72811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81904"/>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88128</xdr:rowOff>
    </xdr:from>
    <xdr:to>
      <xdr:col>76</xdr:col>
      <xdr:colOff>114300</xdr:colOff>
      <xdr:row>78</xdr:row>
      <xdr:rowOff>8804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18328"/>
          <a:ext cx="889000" cy="2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88128</xdr:rowOff>
    </xdr:from>
    <xdr:to>
      <xdr:col>71</xdr:col>
      <xdr:colOff>177800</xdr:colOff>
      <xdr:row>76</xdr:row>
      <xdr:rowOff>150626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18328"/>
          <a:ext cx="889000" cy="6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95118</xdr:rowOff>
    </xdr:from>
    <xdr:to>
      <xdr:col>72</xdr:col>
      <xdr:colOff>38100</xdr:colOff>
      <xdr:row>78</xdr:row>
      <xdr:rowOff>25268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9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16395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153913</xdr:rowOff>
    </xdr:from>
    <xdr:to>
      <xdr:col>67</xdr:col>
      <xdr:colOff>101600</xdr:colOff>
      <xdr:row>78</xdr:row>
      <xdr:rowOff>84063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121681</xdr:rowOff>
    </xdr:from>
    <xdr:to>
      <xdr:col>85</xdr:col>
      <xdr:colOff>177800</xdr:colOff>
      <xdr:row>78</xdr:row>
      <xdr:rowOff>51831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100108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0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22011</xdr:rowOff>
    </xdr:from>
    <xdr:to>
      <xdr:col>81</xdr:col>
      <xdr:colOff>101600</xdr:colOff>
      <xdr:row>78</xdr:row>
      <xdr:rowOff>123611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114738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129454</xdr:rowOff>
    </xdr:from>
    <xdr:to>
      <xdr:col>76</xdr:col>
      <xdr:colOff>165100</xdr:colOff>
      <xdr:row>78</xdr:row>
      <xdr:rowOff>59604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50731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37328</xdr:rowOff>
    </xdr:from>
    <xdr:to>
      <xdr:col>72</xdr:col>
      <xdr:colOff>38100</xdr:colOff>
      <xdr:row>76</xdr:row>
      <xdr:rowOff>138928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155455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99826</xdr:rowOff>
    </xdr:from>
    <xdr:to>
      <xdr:col>67</xdr:col>
      <xdr:colOff>101600</xdr:colOff>
      <xdr:row>77</xdr:row>
      <xdr:rowOff>29976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46504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9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22924</xdr:rowOff>
    </xdr:from>
    <xdr:to>
      <xdr:col>85</xdr:col>
      <xdr:colOff>127000</xdr:colOff>
      <xdr:row>93</xdr:row>
      <xdr:rowOff>61937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967774"/>
          <a:ext cx="8382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66743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8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61937</xdr:rowOff>
    </xdr:from>
    <xdr:to>
      <xdr:col>81</xdr:col>
      <xdr:colOff>50800</xdr:colOff>
      <xdr:row>93</xdr:row>
      <xdr:rowOff>110617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006787"/>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74079</xdr:rowOff>
    </xdr:from>
    <xdr:to>
      <xdr:col>76</xdr:col>
      <xdr:colOff>114300</xdr:colOff>
      <xdr:row>93</xdr:row>
      <xdr:rowOff>110617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018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60938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71247</xdr:rowOff>
    </xdr:from>
    <xdr:to>
      <xdr:col>71</xdr:col>
      <xdr:colOff>177800</xdr:colOff>
      <xdr:row>93</xdr:row>
      <xdr:rowOff>74079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160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63919</xdr:rowOff>
    </xdr:from>
    <xdr:to>
      <xdr:col>72</xdr:col>
      <xdr:colOff>38100</xdr:colOff>
      <xdr:row>96</xdr:row>
      <xdr:rowOff>165519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143574</xdr:rowOff>
    </xdr:from>
    <xdr:to>
      <xdr:col>85</xdr:col>
      <xdr:colOff>177800</xdr:colOff>
      <xdr:row>93</xdr:row>
      <xdr:rowOff>73724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166451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11137</xdr:rowOff>
    </xdr:from>
    <xdr:to>
      <xdr:col>81</xdr:col>
      <xdr:colOff>101600</xdr:colOff>
      <xdr:row>93</xdr:row>
      <xdr:rowOff>112737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129264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59817</xdr:rowOff>
    </xdr:from>
    <xdr:to>
      <xdr:col>76</xdr:col>
      <xdr:colOff>165100</xdr:colOff>
      <xdr:row>93</xdr:row>
      <xdr:rowOff>161417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23279</xdr:rowOff>
    </xdr:from>
    <xdr:to>
      <xdr:col>72</xdr:col>
      <xdr:colOff>38100</xdr:colOff>
      <xdr:row>93</xdr:row>
      <xdr:rowOff>124879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141406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20447</xdr:rowOff>
    </xdr:from>
    <xdr:to>
      <xdr:col>67</xdr:col>
      <xdr:colOff>101600</xdr:colOff>
      <xdr:row>93</xdr:row>
      <xdr:rowOff>122047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138574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4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114554</xdr:rowOff>
    </xdr:from>
    <xdr:to>
      <xdr:col>107</xdr:col>
      <xdr:colOff>50800</xdr:colOff>
      <xdr:row>38</xdr:row>
      <xdr:rowOff>128270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296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103124</xdr:rowOff>
    </xdr:from>
    <xdr:to>
      <xdr:col>102</xdr:col>
      <xdr:colOff>114300</xdr:colOff>
      <xdr:row>38</xdr:row>
      <xdr:rowOff>114554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182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117873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7891</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77470</xdr:rowOff>
    </xdr:from>
    <xdr:to>
      <xdr:col>107</xdr:col>
      <xdr:colOff>101600</xdr:colOff>
      <xdr:row>39</xdr:row>
      <xdr:rowOff>7620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170197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63754</xdr:rowOff>
    </xdr:from>
    <xdr:to>
      <xdr:col>102</xdr:col>
      <xdr:colOff>165100</xdr:colOff>
      <xdr:row>38</xdr:row>
      <xdr:rowOff>165354</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156481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170451</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全体的な傾向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％と広大な面積（</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803.44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ｋ㎡）を有することとなったが、一方、人口については、県の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1,978,742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19,529</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年国調人口）と</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特記事項（目的別）</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58,715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５位で、全国平均・岐阜県平均と比べてもかなり高くなっている。これは、大規模林道整備や広域農道整備に係る負担金等、広大な町域を整備・維持するための経費や山間地域特有の有害鳥獣対策経費が嵩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47,870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円となっており、類似団体内２位で、広大な町域を守るための消防団の維持や、地域防災に係る経費が不可欠であるため高くなっている。また、令和３年度からは防災行政無線（同報系）デジタル化事業（</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）により高くなっている。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188,519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44,013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円増加した要因は、財政調整基金や特目基金などへの積立金の増加によるものである。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財政調整基金・・・近年は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％前後で推移しており、令和４年度は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38.32</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％、基金残高は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百万円となっている。今後もこの水準を維持していく。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6.47%</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百万円となった。実質収支額が前年度から減少した要因としては、歳入歳出差引額が令和３年度より</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329</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百万円減少し、翌年度に繰り越すべき財源が令和３年度が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百万円であったのに対し、令和４年度は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％、実質単年度収支額は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百万円となった。実質単年度収支額が黒字となった要因としては、令和４年度の単年度収支額は△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342</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百万円となったものの、令和３年度の実質収支額が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938</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百万円に対し、令和４年度の実質収支額が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百万円であったことによる。繰越事業の影響もあるが、常に実質単年度収支が黒字になるよう今後の財政運営に努める。</a:t>
          </a:r>
          <a:endPar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％前後の黒字を維持している。前年度から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した要因としては、歳入歳出差引額が令和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○水道事業会計・・・令和４年度から５簡易水道特別会計が法適用企業会計となり、上水道事業会計と合わせて水道事業会計となっている。令和４年度の実質収支は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％前後の範囲を維持している。平成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年度国保制度改正により決算規模の縮小があったが、実質収支額に大きな変動はなかった。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○町営住宅事業特別会計・・・使用料が主な歳入であるが、老朽化した住宅の取り壊しについては一般会計から繰入を行っている。今後も計画的に老朽化した住宅を取り壊し、経営の改善を進める。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○公共下水道事業特別会計・・・使用料・分担金、一般会計からの繰入、地方債により運営しており、近年は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％以下を推移している。今後も経営の改善を進める。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○農業集落排水事業特別会計・・黒字は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％以下で推移している。特別会計の財源不足を一般会計で補う繰出金もあることから、使用料の見直しも含め、今後も経営の改善に努めていく。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○個別排水処理事業特別会計・・・黒字は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％以下で推移している。使用料、一般会計からの繰入、地方債により運営しており、今後も適正な経営に努める。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○その他・・・赤字となっている特別会計は無い。黒字の内訳は、後期高齢者医療、小水力発電事業、徳山ダム上流域公有地化、杉原地域土地取得等の各特別会計である。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15907924</v>
      </c>
      <c r="BO4" s="407"/>
      <c r="BP4" s="407"/>
      <c r="BQ4" s="407"/>
      <c r="BR4" s="407"/>
      <c r="BS4" s="407"/>
      <c r="BT4" s="407"/>
      <c r="BU4" s="408"/>
      <c r="BV4" s="406">
        <v>15509725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9.6999999999999993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15255815</v>
      </c>
      <c r="BO5" s="444"/>
      <c r="BP5" s="444"/>
      <c r="BQ5" s="444"/>
      <c r="BR5" s="444"/>
      <c r="BS5" s="444"/>
      <c r="BT5" s="444"/>
      <c r="BU5" s="445"/>
      <c r="BV5" s="443">
        <v>14528174</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81.8</v>
      </c>
      <c r="CU5" s="441"/>
      <c r="CV5" s="441"/>
      <c r="CW5" s="441"/>
      <c r="CX5" s="441"/>
      <c r="CY5" s="441"/>
      <c r="CZ5" s="441"/>
      <c r="DA5" s="442"/>
      <c r="DB5" s="440">
        <v>81</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652109</v>
      </c>
      <c r="BO6" s="444"/>
      <c r="BP6" s="444"/>
      <c r="BQ6" s="444"/>
      <c r="BR6" s="444"/>
      <c r="BS6" s="444"/>
      <c r="BT6" s="444"/>
      <c r="BU6" s="445"/>
      <c r="BV6" s="443">
        <v>981551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83</v>
      </c>
      <c r="CU6" s="481"/>
      <c r="CV6" s="481"/>
      <c r="CW6" s="481"/>
      <c r="CX6" s="481"/>
      <c r="CY6" s="481"/>
      <c r="CZ6" s="481"/>
      <c r="DA6" s="482"/>
      <c r="DB6" s="480">
        <v>83.4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55989</v>
      </c>
      <c r="BO7" s="444"/>
      <c r="BP7" s="444"/>
      <c r="BQ7" s="444"/>
      <c r="BR7" s="444"/>
      <c r="BS7" s="444"/>
      <c r="BT7" s="444"/>
      <c r="BU7" s="445"/>
      <c r="BV7" s="443">
        <v>43538</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9211632</v>
      </c>
      <c r="CU7" s="444"/>
      <c r="CV7" s="444"/>
      <c r="CW7" s="444"/>
      <c r="CX7" s="444"/>
      <c r="CY7" s="444"/>
      <c r="CZ7" s="444"/>
      <c r="DA7" s="445"/>
      <c r="DB7" s="443">
        <v>9668843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596120</v>
      </c>
      <c r="BO8" s="444"/>
      <c r="BP8" s="444"/>
      <c r="BQ8" s="444"/>
      <c r="BR8" s="444"/>
      <c r="BS8" s="444"/>
      <c r="BT8" s="444"/>
      <c r="BU8" s="445"/>
      <c r="BV8" s="443">
        <v>938013</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0.45</v>
      </c>
      <c r="CU8" s="484"/>
      <c r="CV8" s="484"/>
      <c r="CW8" s="484"/>
      <c r="CX8" s="484"/>
      <c r="CY8" s="484"/>
      <c r="CZ8" s="484"/>
      <c r="DA8" s="485"/>
      <c r="DB8" s="483">
        <v>0.46</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19529</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-341893</v>
      </c>
      <c r="BO9" s="444"/>
      <c r="BP9" s="444"/>
      <c r="BQ9" s="444"/>
      <c r="BR9" s="444"/>
      <c r="BS9" s="444"/>
      <c r="BT9" s="444"/>
      <c r="BU9" s="445"/>
      <c r="BV9" s="443">
        <v>367847</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14.2</v>
      </c>
      <c r="CU9" s="441"/>
      <c r="CV9" s="441"/>
      <c r="CW9" s="441"/>
      <c r="CX9" s="441"/>
      <c r="CY9" s="441"/>
      <c r="CZ9" s="441"/>
      <c r="DA9" s="442"/>
      <c r="DB9" s="440">
        <v>14.1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21503</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116</v>
      </c>
      <c r="AV10" s="476"/>
      <c r="AW10" s="476"/>
      <c r="AX10" s="476"/>
      <c r="AY10" s="477" t="s">
        <v>121</v>
      </c>
      <c r="AZ10" s="478"/>
      <c r="BA10" s="478"/>
      <c r="BB10" s="478"/>
      <c r="BC10" s="478"/>
      <c r="BD10" s="478"/>
      <c r="BE10" s="478"/>
      <c r="BF10" s="478"/>
      <c r="BG10" s="478"/>
      <c r="BH10" s="478"/>
      <c r="BI10" s="478"/>
      <c r="BJ10" s="478"/>
      <c r="BK10" s="478"/>
      <c r="BL10" s="478"/>
      <c r="BM10" s="479"/>
      <c r="BN10" s="443">
        <v>461801</v>
      </c>
      <c r="BO10" s="444"/>
      <c r="BP10" s="444"/>
      <c r="BQ10" s="444"/>
      <c r="BR10" s="444"/>
      <c r="BS10" s="444"/>
      <c r="BT10" s="444"/>
      <c r="BU10" s="445"/>
      <c r="BV10" s="443">
        <v>277735</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116</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19536</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96</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137</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19245</v>
      </c>
      <c r="S13" s="528"/>
      <c r="T13" s="528"/>
      <c r="U13" s="528"/>
      <c r="V13" s="529"/>
      <c r="W13" s="459" t="s">
        <v>139</v>
      </c>
      <c r="X13" s="460"/>
      <c r="Y13" s="460"/>
      <c r="Z13" s="460"/>
      <c r="AA13" s="460"/>
      <c r="AB13" s="450"/>
      <c r="AC13" s="494">
        <v>509</v>
      </c>
      <c r="AD13" s="495"/>
      <c r="AE13" s="495"/>
      <c r="AF13" s="495"/>
      <c r="AG13" s="537"/>
      <c r="AH13" s="494">
        <v>716</v>
      </c>
      <c r="AI13" s="495"/>
      <c r="AJ13" s="495"/>
      <c r="AK13" s="495"/>
      <c r="AL13" s="496"/>
      <c r="AM13" s="472" t="s">
        <v>140</v>
      </c>
      <c r="AN13" s="473"/>
      <c r="AO13" s="473"/>
      <c r="AP13" s="473"/>
      <c r="AQ13" s="473"/>
      <c r="AR13" s="473"/>
      <c r="AS13" s="473"/>
      <c r="AT13" s="474"/>
      <c r="AU13" s="475" t="s">
        <v>116</v>
      </c>
      <c r="AV13" s="476"/>
      <c r="AW13" s="476"/>
      <c r="AX13" s="476"/>
      <c r="AY13" s="477" t="s">
        <v>141</v>
      </c>
      <c r="AZ13" s="478"/>
      <c r="BA13" s="478"/>
      <c r="BB13" s="478"/>
      <c r="BC13" s="478"/>
      <c r="BD13" s="478"/>
      <c r="BE13" s="478"/>
      <c r="BF13" s="478"/>
      <c r="BG13" s="478"/>
      <c r="BH13" s="478"/>
      <c r="BI13" s="478"/>
      <c r="BJ13" s="478"/>
      <c r="BK13" s="478"/>
      <c r="BL13" s="478"/>
      <c r="BM13" s="479"/>
      <c r="BN13" s="443">
        <v>119908</v>
      </c>
      <c r="BO13" s="444"/>
      <c r="BP13" s="444"/>
      <c r="BQ13" s="444"/>
      <c r="BR13" s="444"/>
      <c r="BS13" s="444"/>
      <c r="BT13" s="444"/>
      <c r="BU13" s="445"/>
      <c r="BV13" s="443">
        <v>645582</v>
      </c>
      <c r="BW13" s="444"/>
      <c r="BX13" s="444"/>
      <c r="BY13" s="444"/>
      <c r="BZ13" s="444"/>
      <c r="CA13" s="444"/>
      <c r="CB13" s="444"/>
      <c r="CC13" s="445"/>
      <c r="CD13" s="446" t="s">
        <v>142</v>
      </c>
      <c r="CE13" s="447"/>
      <c r="CF13" s="447"/>
      <c r="CG13" s="447"/>
      <c r="CH13" s="447"/>
      <c r="CI13" s="447"/>
      <c r="CJ13" s="447"/>
      <c r="CK13" s="447"/>
      <c r="CL13" s="447"/>
      <c r="CM13" s="447"/>
      <c r="CN13" s="447"/>
      <c r="CO13" s="447"/>
      <c r="CP13" s="447"/>
      <c r="CQ13" s="447"/>
      <c r="CR13" s="447"/>
      <c r="CS13" s="448"/>
      <c r="CT13" s="440">
        <v>6.4</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143</v>
      </c>
      <c r="M14" s="525"/>
      <c r="N14" s="525"/>
      <c r="O14" s="525"/>
      <c r="P14" s="525"/>
      <c r="Q14" s="526"/>
      <c r="R14" s="527">
        <v>19953</v>
      </c>
      <c r="S14" s="528"/>
      <c r="T14" s="528"/>
      <c r="U14" s="528"/>
      <c r="V14" s="529"/>
      <c r="W14" s="433"/>
      <c r="X14" s="434"/>
      <c r="Y14" s="434"/>
      <c r="Z14" s="434"/>
      <c r="AA14" s="434"/>
      <c r="AB14" s="423"/>
      <c r="AC14" s="530">
        <v>5.5</v>
      </c>
      <c r="AD14" s="531"/>
      <c r="AE14" s="531"/>
      <c r="AF14" s="531"/>
      <c r="AG14" s="532"/>
      <c r="AH14" s="530">
        <v>6.9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144</v>
      </c>
      <c r="CE14" s="539"/>
      <c r="CF14" s="539"/>
      <c r="CG14" s="539"/>
      <c r="CH14" s="539"/>
      <c r="CI14" s="539"/>
      <c r="CJ14" s="539"/>
      <c r="CK14" s="539"/>
      <c r="CL14" s="539"/>
      <c r="CM14" s="539"/>
      <c r="CN14" s="539"/>
      <c r="CO14" s="539"/>
      <c r="CP14" s="539"/>
      <c r="CQ14" s="539"/>
      <c r="CR14" s="539"/>
      <c r="CS14" s="540"/>
      <c r="CT14" s="541" t="s">
        <v>129</v>
      </c>
      <c r="CU14" s="542"/>
      <c r="CV14" s="542"/>
      <c r="CW14" s="542"/>
      <c r="CX14" s="542"/>
      <c r="CY14" s="542"/>
      <c r="CZ14" s="542"/>
      <c r="DA14" s="543"/>
      <c r="DB14" s="541" t="s">
        <v>129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145</v>
      </c>
      <c r="N15" s="535"/>
      <c r="O15" s="535"/>
      <c r="P15" s="535"/>
      <c r="Q15" s="536"/>
      <c r="R15" s="527">
        <v>19701</v>
      </c>
      <c r="S15" s="528"/>
      <c r="T15" s="528"/>
      <c r="U15" s="528"/>
      <c r="V15" s="529"/>
      <c r="W15" s="459" t="s">
        <v>146</v>
      </c>
      <c r="X15" s="460"/>
      <c r="Y15" s="460"/>
      <c r="Z15" s="460"/>
      <c r="AA15" s="460"/>
      <c r="AB15" s="450"/>
      <c r="AC15" s="494">
        <v>3276</v>
      </c>
      <c r="AD15" s="495"/>
      <c r="AE15" s="495"/>
      <c r="AF15" s="495"/>
      <c r="AG15" s="537"/>
      <c r="AH15" s="494">
        <v>3631</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3608142</v>
      </c>
      <c r="BO15" s="407"/>
      <c r="BP15" s="407"/>
      <c r="BQ15" s="407"/>
      <c r="BR15" s="407"/>
      <c r="BS15" s="407"/>
      <c r="BT15" s="407"/>
      <c r="BU15" s="408"/>
      <c r="BV15" s="406">
        <v>3610862</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35.1</v>
      </c>
      <c r="AD16" s="531"/>
      <c r="AE16" s="531"/>
      <c r="AF16" s="531"/>
      <c r="AG16" s="532"/>
      <c r="AH16" s="530">
        <v>35</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8059187</v>
      </c>
      <c r="BO16" s="444"/>
      <c r="BP16" s="444"/>
      <c r="BQ16" s="444"/>
      <c r="BR16" s="444"/>
      <c r="BS16" s="444"/>
      <c r="BT16" s="444"/>
      <c r="BU16" s="445"/>
      <c r="BV16" s="443">
        <v>8170032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5549</v>
      </c>
      <c r="AD17" s="495"/>
      <c r="AE17" s="495"/>
      <c r="AF17" s="495"/>
      <c r="AG17" s="537"/>
      <c r="AH17" s="494">
        <v>6027</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4609141</v>
      </c>
      <c r="BO17" s="444"/>
      <c r="BP17" s="444"/>
      <c r="BQ17" s="444"/>
      <c r="BR17" s="444"/>
      <c r="BS17" s="444"/>
      <c r="BT17" s="444"/>
      <c r="BU17" s="445"/>
      <c r="BV17" s="443">
        <v>4602541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156</v>
      </c>
      <c r="C18" s="486"/>
      <c r="D18" s="486"/>
      <c r="E18" s="569"/>
      <c r="F18" s="569"/>
      <c r="G18" s="569"/>
      <c r="H18" s="569"/>
      <c r="I18" s="569"/>
      <c r="J18" s="569"/>
      <c r="K18" s="569"/>
      <c r="L18" s="570">
        <v>803.44</v>
      </c>
      <c r="M18" s="570"/>
      <c r="N18" s="570"/>
      <c r="O18" s="570"/>
      <c r="P18" s="570"/>
      <c r="Q18" s="570"/>
      <c r="R18" s="571"/>
      <c r="S18" s="571"/>
      <c r="T18" s="571"/>
      <c r="U18" s="571"/>
      <c r="V18" s="572"/>
      <c r="W18" s="461"/>
      <c r="X18" s="462"/>
      <c r="Y18" s="462"/>
      <c r="Z18" s="462"/>
      <c r="AA18" s="462"/>
      <c r="AB18" s="453"/>
      <c r="AC18" s="573">
        <v>59.4</v>
      </c>
      <c r="AD18" s="574"/>
      <c r="AE18" s="574"/>
      <c r="AF18" s="574"/>
      <c r="AG18" s="575"/>
      <c r="AH18" s="573">
        <v>58.1</v>
      </c>
      <c r="AI18" s="574"/>
      <c r="AJ18" s="574"/>
      <c r="AK18" s="574"/>
      <c r="AL18" s="576"/>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7653749</v>
      </c>
      <c r="BO18" s="444"/>
      <c r="BP18" s="444"/>
      <c r="BQ18" s="444"/>
      <c r="BR18" s="444"/>
      <c r="BS18" s="444"/>
      <c r="BT18" s="444"/>
      <c r="BU18" s="445"/>
      <c r="BV18" s="443">
        <v>7828739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158</v>
      </c>
      <c r="C19" s="486"/>
      <c r="D19" s="486"/>
      <c r="E19" s="569"/>
      <c r="F19" s="569"/>
      <c r="G19" s="569"/>
      <c r="H19" s="569"/>
      <c r="I19" s="569"/>
      <c r="J19" s="569"/>
      <c r="K19" s="569"/>
      <c r="L19" s="577">
        <v>24</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11212185</v>
      </c>
      <c r="BO19" s="444"/>
      <c r="BP19" s="444"/>
      <c r="BQ19" s="444"/>
      <c r="BR19" s="444"/>
      <c r="BS19" s="444"/>
      <c r="BT19" s="444"/>
      <c r="BU19" s="445"/>
      <c r="BV19" s="443">
        <v>11097364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160</v>
      </c>
      <c r="C20" s="486"/>
      <c r="D20" s="486"/>
      <c r="E20" s="569"/>
      <c r="F20" s="569"/>
      <c r="G20" s="569"/>
      <c r="H20" s="569"/>
      <c r="I20" s="569"/>
      <c r="J20" s="569"/>
      <c r="K20" s="569"/>
      <c r="L20" s="577">
        <v>7067</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13490499</v>
      </c>
      <c r="BO22" s="407"/>
      <c r="BP22" s="407"/>
      <c r="BQ22" s="407"/>
      <c r="BR22" s="407"/>
      <c r="BS22" s="407"/>
      <c r="BT22" s="407"/>
      <c r="BU22" s="408"/>
      <c r="BV22" s="406">
        <v>13836495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7271793</v>
      </c>
      <c r="BO23" s="444"/>
      <c r="BP23" s="444"/>
      <c r="BQ23" s="444"/>
      <c r="BR23" s="444"/>
      <c r="BS23" s="444"/>
      <c r="BT23" s="444"/>
      <c r="BU23" s="445"/>
      <c r="BV23" s="443">
        <v>7289492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170</v>
      </c>
      <c r="F24" s="473"/>
      <c r="G24" s="473"/>
      <c r="H24" s="473"/>
      <c r="I24" s="473"/>
      <c r="J24" s="473"/>
      <c r="K24" s="474"/>
      <c r="L24" s="494">
        <v>1</v>
      </c>
      <c r="M24" s="495"/>
      <c r="N24" s="495"/>
      <c r="O24" s="495"/>
      <c r="P24" s="537"/>
      <c r="Q24" s="494">
        <v>7500</v>
      </c>
      <c r="R24" s="495"/>
      <c r="S24" s="495"/>
      <c r="T24" s="495"/>
      <c r="U24" s="495"/>
      <c r="V24" s="537"/>
      <c r="W24" s="589"/>
      <c r="X24" s="590"/>
      <c r="Y24" s="591"/>
      <c r="Z24" s="493" t="s">
        <v>171</v>
      </c>
      <c r="AA24" s="473"/>
      <c r="AB24" s="473"/>
      <c r="AC24" s="473"/>
      <c r="AD24" s="473"/>
      <c r="AE24" s="473"/>
      <c r="AF24" s="473"/>
      <c r="AG24" s="474"/>
      <c r="AH24" s="494">
        <v>228</v>
      </c>
      <c r="AI24" s="495"/>
      <c r="AJ24" s="495"/>
      <c r="AK24" s="495"/>
      <c r="AL24" s="537"/>
      <c r="AM24" s="494">
        <v>680580</v>
      </c>
      <c r="AN24" s="495"/>
      <c r="AO24" s="495"/>
      <c r="AP24" s="495"/>
      <c r="AQ24" s="495"/>
      <c r="AR24" s="537"/>
      <c r="AS24" s="494">
        <v>2985</v>
      </c>
      <c r="AT24" s="495"/>
      <c r="AU24" s="495"/>
      <c r="AV24" s="495"/>
      <c r="AW24" s="495"/>
      <c r="AX24" s="496"/>
      <c r="AY24" s="562" t="s">
        <v>172</v>
      </c>
      <c r="AZ24" s="563"/>
      <c r="BA24" s="563"/>
      <c r="BB24" s="563"/>
      <c r="BC24" s="563"/>
      <c r="BD24" s="563"/>
      <c r="BE24" s="563"/>
      <c r="BF24" s="563"/>
      <c r="BG24" s="563"/>
      <c r="BH24" s="563"/>
      <c r="BI24" s="563"/>
      <c r="BJ24" s="563"/>
      <c r="BK24" s="563"/>
      <c r="BL24" s="563"/>
      <c r="BM24" s="564"/>
      <c r="BN24" s="443">
        <v>10772817</v>
      </c>
      <c r="BO24" s="444"/>
      <c r="BP24" s="444"/>
      <c r="BQ24" s="444"/>
      <c r="BR24" s="444"/>
      <c r="BS24" s="444"/>
      <c r="BT24" s="444"/>
      <c r="BU24" s="445"/>
      <c r="BV24" s="443">
        <v>10793025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173</v>
      </c>
      <c r="F25" s="473"/>
      <c r="G25" s="473"/>
      <c r="H25" s="473"/>
      <c r="I25" s="473"/>
      <c r="J25" s="473"/>
      <c r="K25" s="474"/>
      <c r="L25" s="494">
        <v>1</v>
      </c>
      <c r="M25" s="495"/>
      <c r="N25" s="495"/>
      <c r="O25" s="495"/>
      <c r="P25" s="537"/>
      <c r="Q25" s="494">
        <v>6000</v>
      </c>
      <c r="R25" s="495"/>
      <c r="S25" s="495"/>
      <c r="T25" s="495"/>
      <c r="U25" s="495"/>
      <c r="V25" s="537"/>
      <c r="W25" s="589"/>
      <c r="X25" s="590"/>
      <c r="Y25" s="591"/>
      <c r="Z25" s="493" t="s">
        <v>174</v>
      </c>
      <c r="AA25" s="473"/>
      <c r="AB25" s="473"/>
      <c r="AC25" s="473"/>
      <c r="AD25" s="473"/>
      <c r="AE25" s="473"/>
      <c r="AF25" s="473"/>
      <c r="AG25" s="474"/>
      <c r="AH25" s="494" t="s">
        <v>137</v>
      </c>
      <c r="AI25" s="495"/>
      <c r="AJ25" s="495"/>
      <c r="AK25" s="495"/>
      <c r="AL25" s="537"/>
      <c r="AM25" s="494" t="s">
        <v>137</v>
      </c>
      <c r="AN25" s="495"/>
      <c r="AO25" s="495"/>
      <c r="AP25" s="495"/>
      <c r="AQ25" s="495"/>
      <c r="AR25" s="537"/>
      <c r="AS25" s="494" t="s">
        <v>129</v>
      </c>
      <c r="AT25" s="495"/>
      <c r="AU25" s="495"/>
      <c r="AV25" s="495"/>
      <c r="AW25" s="495"/>
      <c r="AX25" s="496"/>
      <c r="AY25" s="403" t="s">
        <v>175</v>
      </c>
      <c r="AZ25" s="404"/>
      <c r="BA25" s="404"/>
      <c r="BB25" s="404"/>
      <c r="BC25" s="404"/>
      <c r="BD25" s="404"/>
      <c r="BE25" s="404"/>
      <c r="BF25" s="404"/>
      <c r="BG25" s="404"/>
      <c r="BH25" s="404"/>
      <c r="BI25" s="404"/>
      <c r="BJ25" s="404"/>
      <c r="BK25" s="404"/>
      <c r="BL25" s="404"/>
      <c r="BM25" s="405"/>
      <c r="BN25" s="406">
        <v>1413030</v>
      </c>
      <c r="BO25" s="407"/>
      <c r="BP25" s="407"/>
      <c r="BQ25" s="407"/>
      <c r="BR25" s="407"/>
      <c r="BS25" s="407"/>
      <c r="BT25" s="407"/>
      <c r="BU25" s="408"/>
      <c r="BV25" s="406">
        <v>1152613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176</v>
      </c>
      <c r="F26" s="473"/>
      <c r="G26" s="473"/>
      <c r="H26" s="473"/>
      <c r="I26" s="473"/>
      <c r="J26" s="473"/>
      <c r="K26" s="474"/>
      <c r="L26" s="494">
        <v>1</v>
      </c>
      <c r="M26" s="495"/>
      <c r="N26" s="495"/>
      <c r="O26" s="495"/>
      <c r="P26" s="537"/>
      <c r="Q26" s="494">
        <v>5300</v>
      </c>
      <c r="R26" s="495"/>
      <c r="S26" s="495"/>
      <c r="T26" s="495"/>
      <c r="U26" s="495"/>
      <c r="V26" s="537"/>
      <c r="W26" s="589"/>
      <c r="X26" s="590"/>
      <c r="Y26" s="591"/>
      <c r="Z26" s="493" t="s">
        <v>177</v>
      </c>
      <c r="AA26" s="595"/>
      <c r="AB26" s="595"/>
      <c r="AC26" s="595"/>
      <c r="AD26" s="595"/>
      <c r="AE26" s="595"/>
      <c r="AF26" s="595"/>
      <c r="AG26" s="596"/>
      <c r="AH26" s="494">
        <v>7</v>
      </c>
      <c r="AI26" s="495"/>
      <c r="AJ26" s="495"/>
      <c r="AK26" s="495"/>
      <c r="AL26" s="537"/>
      <c r="AM26" s="494">
        <v>15239</v>
      </c>
      <c r="AN26" s="495"/>
      <c r="AO26" s="495"/>
      <c r="AP26" s="495"/>
      <c r="AQ26" s="495"/>
      <c r="AR26" s="537"/>
      <c r="AS26" s="494">
        <v>2177</v>
      </c>
      <c r="AT26" s="495"/>
      <c r="AU26" s="495"/>
      <c r="AV26" s="495"/>
      <c r="AW26" s="495"/>
      <c r="AX26" s="496"/>
      <c r="AY26" s="446" t="s">
        <v>178</v>
      </c>
      <c r="AZ26" s="447"/>
      <c r="BA26" s="447"/>
      <c r="BB26" s="447"/>
      <c r="BC26" s="447"/>
      <c r="BD26" s="447"/>
      <c r="BE26" s="447"/>
      <c r="BF26" s="447"/>
      <c r="BG26" s="447"/>
      <c r="BH26" s="447"/>
      <c r="BI26" s="447"/>
      <c r="BJ26" s="447"/>
      <c r="BK26" s="447"/>
      <c r="BL26" s="447"/>
      <c r="BM26" s="448"/>
      <c r="BN26" s="443" t="s">
        <v>137</v>
      </c>
      <c r="BO26" s="444"/>
      <c r="BP26" s="444"/>
      <c r="BQ26" s="444"/>
      <c r="BR26" s="444"/>
      <c r="BS26" s="444"/>
      <c r="BT26" s="444"/>
      <c r="BU26" s="445"/>
      <c r="BV26" s="443" t="s">
        <v>137</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179</v>
      </c>
      <c r="F27" s="473"/>
      <c r="G27" s="473"/>
      <c r="H27" s="473"/>
      <c r="I27" s="473"/>
      <c r="J27" s="473"/>
      <c r="K27" s="474"/>
      <c r="L27" s="494">
        <v>1</v>
      </c>
      <c r="M27" s="495"/>
      <c r="N27" s="495"/>
      <c r="O27" s="495"/>
      <c r="P27" s="537"/>
      <c r="Q27" s="494">
        <v>3000</v>
      </c>
      <c r="R27" s="495"/>
      <c r="S27" s="495"/>
      <c r="T27" s="495"/>
      <c r="U27" s="495"/>
      <c r="V27" s="537"/>
      <c r="W27" s="589"/>
      <c r="X27" s="590"/>
      <c r="Y27" s="591"/>
      <c r="Z27" s="493" t="s">
        <v>180</v>
      </c>
      <c r="AA27" s="473"/>
      <c r="AB27" s="473"/>
      <c r="AC27" s="473"/>
      <c r="AD27" s="473"/>
      <c r="AE27" s="473"/>
      <c r="AF27" s="473"/>
      <c r="AG27" s="474"/>
      <c r="AH27" s="494">
        <v>3</v>
      </c>
      <c r="AI27" s="495"/>
      <c r="AJ27" s="495"/>
      <c r="AK27" s="495"/>
      <c r="AL27" s="537"/>
      <c r="AM27" s="494">
        <v>12243</v>
      </c>
      <c r="AN27" s="495"/>
      <c r="AO27" s="495"/>
      <c r="AP27" s="495"/>
      <c r="AQ27" s="495"/>
      <c r="AR27" s="537"/>
      <c r="AS27" s="494">
        <v>4081</v>
      </c>
      <c r="AT27" s="495"/>
      <c r="AU27" s="495"/>
      <c r="AV27" s="495"/>
      <c r="AW27" s="495"/>
      <c r="AX27" s="496"/>
      <c r="AY27" s="538" t="s">
        <v>181</v>
      </c>
      <c r="AZ27" s="539"/>
      <c r="BA27" s="539"/>
      <c r="BB27" s="539"/>
      <c r="BC27" s="539"/>
      <c r="BD27" s="539"/>
      <c r="BE27" s="539"/>
      <c r="BF27" s="539"/>
      <c r="BG27" s="539"/>
      <c r="BH27" s="539"/>
      <c r="BI27" s="539"/>
      <c r="BJ27" s="539"/>
      <c r="BK27" s="539"/>
      <c r="BL27" s="539"/>
      <c r="BM27" s="540"/>
      <c r="BN27" s="565">
        <v>917764</v>
      </c>
      <c r="BO27" s="566"/>
      <c r="BP27" s="566"/>
      <c r="BQ27" s="566"/>
      <c r="BR27" s="566"/>
      <c r="BS27" s="566"/>
      <c r="BT27" s="566"/>
      <c r="BU27" s="567"/>
      <c r="BV27" s="565">
        <v>914317</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182</v>
      </c>
      <c r="F28" s="473"/>
      <c r="G28" s="473"/>
      <c r="H28" s="473"/>
      <c r="I28" s="473"/>
      <c r="J28" s="473"/>
      <c r="K28" s="474"/>
      <c r="L28" s="494">
        <v>1</v>
      </c>
      <c r="M28" s="495"/>
      <c r="N28" s="495"/>
      <c r="O28" s="495"/>
      <c r="P28" s="537"/>
      <c r="Q28" s="494">
        <v>2600</v>
      </c>
      <c r="R28" s="495"/>
      <c r="S28" s="495"/>
      <c r="T28" s="495"/>
      <c r="U28" s="495"/>
      <c r="V28" s="537"/>
      <c r="W28" s="589"/>
      <c r="X28" s="590"/>
      <c r="Y28" s="591"/>
      <c r="Z28" s="493" t="s">
        <v>183</v>
      </c>
      <c r="AA28" s="473"/>
      <c r="AB28" s="473"/>
      <c r="AC28" s="473"/>
      <c r="AD28" s="473"/>
      <c r="AE28" s="473"/>
      <c r="AF28" s="473"/>
      <c r="AG28" s="474"/>
      <c r="AH28" s="494" t="s">
        <v>137</v>
      </c>
      <c r="AI28" s="495"/>
      <c r="AJ28" s="495"/>
      <c r="AK28" s="495"/>
      <c r="AL28" s="537"/>
      <c r="AM28" s="494" t="s">
        <v>137</v>
      </c>
      <c r="AN28" s="495"/>
      <c r="AO28" s="495"/>
      <c r="AP28" s="495"/>
      <c r="AQ28" s="495"/>
      <c r="AR28" s="537"/>
      <c r="AS28" s="494" t="s">
        <v>137</v>
      </c>
      <c r="AT28" s="495"/>
      <c r="AU28" s="495"/>
      <c r="AV28" s="495"/>
      <c r="AW28" s="495"/>
      <c r="AX28" s="496"/>
      <c r="AY28" s="597" t="s">
        <v>184</v>
      </c>
      <c r="AZ28" s="598"/>
      <c r="BA28" s="598"/>
      <c r="BB28" s="599"/>
      <c r="BC28" s="403" t="s">
        <v>50</v>
      </c>
      <c r="BD28" s="404"/>
      <c r="BE28" s="404"/>
      <c r="BF28" s="404"/>
      <c r="BG28" s="404"/>
      <c r="BH28" s="404"/>
      <c r="BI28" s="404"/>
      <c r="BJ28" s="404"/>
      <c r="BK28" s="404"/>
      <c r="BL28" s="404"/>
      <c r="BM28" s="405"/>
      <c r="BN28" s="406">
        <v>3530032</v>
      </c>
      <c r="BO28" s="407"/>
      <c r="BP28" s="407"/>
      <c r="BQ28" s="407"/>
      <c r="BR28" s="407"/>
      <c r="BS28" s="407"/>
      <c r="BT28" s="407"/>
      <c r="BU28" s="408"/>
      <c r="BV28" s="406">
        <v>3068231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185</v>
      </c>
      <c r="F29" s="473"/>
      <c r="G29" s="473"/>
      <c r="H29" s="473"/>
      <c r="I29" s="473"/>
      <c r="J29" s="473"/>
      <c r="K29" s="474"/>
      <c r="L29" s="494">
        <v>13</v>
      </c>
      <c r="M29" s="495"/>
      <c r="N29" s="495"/>
      <c r="O29" s="495"/>
      <c r="P29" s="537"/>
      <c r="Q29" s="494">
        <v>2500</v>
      </c>
      <c r="R29" s="495"/>
      <c r="S29" s="495"/>
      <c r="T29" s="495"/>
      <c r="U29" s="495"/>
      <c r="V29" s="537"/>
      <c r="W29" s="592"/>
      <c r="X29" s="593"/>
      <c r="Y29" s="594"/>
      <c r="Z29" s="493" t="s">
        <v>186</v>
      </c>
      <c r="AA29" s="473"/>
      <c r="AB29" s="473"/>
      <c r="AC29" s="473"/>
      <c r="AD29" s="473"/>
      <c r="AE29" s="473"/>
      <c r="AF29" s="473"/>
      <c r="AG29" s="474"/>
      <c r="AH29" s="494">
        <v>231</v>
      </c>
      <c r="AI29" s="495"/>
      <c r="AJ29" s="495"/>
      <c r="AK29" s="495"/>
      <c r="AL29" s="537"/>
      <c r="AM29" s="494">
        <v>692823</v>
      </c>
      <c r="AN29" s="495"/>
      <c r="AO29" s="495"/>
      <c r="AP29" s="495"/>
      <c r="AQ29" s="495"/>
      <c r="AR29" s="537"/>
      <c r="AS29" s="494">
        <v>2999</v>
      </c>
      <c r="AT29" s="495"/>
      <c r="AU29" s="495"/>
      <c r="AV29" s="495"/>
      <c r="AW29" s="495"/>
      <c r="AX29" s="496"/>
      <c r="AY29" s="600"/>
      <c r="AZ29" s="601"/>
      <c r="BA29" s="601"/>
      <c r="BB29" s="602"/>
      <c r="BC29" s="477" t="s">
        <v>187</v>
      </c>
      <c r="BD29" s="478"/>
      <c r="BE29" s="478"/>
      <c r="BF29" s="478"/>
      <c r="BG29" s="478"/>
      <c r="BH29" s="478"/>
      <c r="BI29" s="478"/>
      <c r="BJ29" s="478"/>
      <c r="BK29" s="478"/>
      <c r="BL29" s="478"/>
      <c r="BM29" s="479"/>
      <c r="BN29" s="443">
        <v>357939</v>
      </c>
      <c r="BO29" s="444"/>
      <c r="BP29" s="444"/>
      <c r="BQ29" s="444"/>
      <c r="BR29" s="444"/>
      <c r="BS29" s="444"/>
      <c r="BT29" s="444"/>
      <c r="BU29" s="445"/>
      <c r="BV29" s="443">
        <v>307909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188</v>
      </c>
      <c r="X30" s="611"/>
      <c r="Y30" s="611"/>
      <c r="Z30" s="611"/>
      <c r="AA30" s="611"/>
      <c r="AB30" s="611"/>
      <c r="AC30" s="611"/>
      <c r="AD30" s="611"/>
      <c r="AE30" s="611"/>
      <c r="AF30" s="611"/>
      <c r="AG30" s="612"/>
      <c r="AH30" s="573">
        <v>93.1</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6015134</v>
      </c>
      <c r="BO30" s="566"/>
      <c r="BP30" s="566"/>
      <c r="BQ30" s="566"/>
      <c r="BR30" s="566"/>
      <c r="BS30" s="566"/>
      <c r="BT30" s="566"/>
      <c r="BU30" s="567"/>
      <c r="BV30" s="565">
        <v>5703925</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189</v>
      </c>
      <c r="D32" s="606"/>
      <c r="E32" s="606"/>
      <c r="F32" s="606"/>
      <c r="G32" s="606"/>
      <c r="H32" s="606"/>
      <c r="I32" s="606"/>
      <c r="J32" s="606"/>
      <c r="K32" s="606"/>
      <c r="L32" s="606"/>
      <c r="M32" s="606"/>
      <c r="N32" s="606"/>
      <c r="O32" s="606"/>
      <c r="P32" s="606"/>
      <c r="Q32" s="606"/>
      <c r="R32" s="606"/>
      <c r="S32" s="606"/>
      <c r="U32" s="447" t="s">
        <v>190</v>
      </c>
      <c r="V32" s="447"/>
      <c r="W32" s="447"/>
      <c r="X32" s="447"/>
      <c r="Y32" s="447"/>
      <c r="Z32" s="447"/>
      <c r="AA32" s="447"/>
      <c r="AB32" s="447"/>
      <c r="AC32" s="447"/>
      <c r="AD32" s="447"/>
      <c r="AE32" s="447"/>
      <c r="AF32" s="447"/>
      <c r="AG32" s="447"/>
      <c r="AH32" s="447"/>
      <c r="AI32" s="447"/>
      <c r="AJ32" s="447"/>
      <c r="AK32" s="447"/>
      <c r="AM32" s="447" t="s">
        <v>191</v>
      </c>
      <c r="AN32" s="447"/>
      <c r="AO32" s="447"/>
      <c r="AP32" s="447"/>
      <c r="AQ32" s="447"/>
      <c r="AR32" s="447"/>
      <c r="AS32" s="447"/>
      <c r="AT32" s="447"/>
      <c r="AU32" s="447"/>
      <c r="AV32" s="447"/>
      <c r="AW32" s="447"/>
      <c r="AX32" s="447"/>
      <c r="AY32" s="447"/>
      <c r="AZ32" s="447"/>
      <c r="BA32" s="447"/>
      <c r="BB32" s="447"/>
      <c r="BC32" s="447"/>
      <c r="BE32" s="447" t="s">
        <v>192</v>
      </c>
      <c r="BF32" s="447"/>
      <c r="BG32" s="447"/>
      <c r="BH32" s="447"/>
      <c r="BI32" s="447"/>
      <c r="BJ32" s="447"/>
      <c r="BK32" s="447"/>
      <c r="BL32" s="447"/>
      <c r="BM32" s="447"/>
      <c r="BN32" s="447"/>
      <c r="BO32" s="447"/>
      <c r="BP32" s="447"/>
      <c r="BQ32" s="447"/>
      <c r="BR32" s="447"/>
      <c r="BS32" s="447"/>
      <c r="BT32" s="447"/>
      <c r="BU32" s="447"/>
      <c r="BW32" s="447" t="s">
        <v>193</v>
      </c>
      <c r="BX32" s="447"/>
      <c r="BY32" s="447"/>
      <c r="BZ32" s="447"/>
      <c r="CA32" s="447"/>
      <c r="CB32" s="447"/>
      <c r="CC32" s="447"/>
      <c r="CD32" s="447"/>
      <c r="CE32" s="447"/>
      <c r="CF32" s="447"/>
      <c r="CG32" s="447"/>
      <c r="CH32" s="447"/>
      <c r="CI32" s="447"/>
      <c r="CJ32" s="447"/>
      <c r="CK32" s="447"/>
      <c r="CL32" s="447"/>
      <c r="CM32" s="447"/>
      <c r="CO32" s="447" t="s">
        <v>194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195</v>
      </c>
      <c r="D33" s="467"/>
      <c r="E33" s="432" t="s">
        <v>196</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196</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大垣衛生施設組合（一般会計）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23</v>
      </c>
      <c r="CP34" s="633"/>
      <c r="CQ34" s="634" t="str">
        <f>IF('各会計、関係団体の財政状況及び健全化判断比率'!BS7="","",'各会計、関係団体の財政状況及び健全化判断比率'!BS7)</f>
        <v>サンシャイン春日</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町営住宅事業特別会計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国民健康保険直診勘定特別会計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IF('各会計、関係団体の財政状況及び健全化判断比率'!B33="","",'各会計、関係団体の財政状況及び健全化判断比率'!B33)</f>
        <v>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揖斐郡養基小学校養基保育所組合（一般会計）</v>
      </c>
      <c r="BZ35" s="634"/>
      <c r="CA35" s="634"/>
      <c r="CB35" s="634"/>
      <c r="CC35" s="634"/>
      <c r="CD35" s="634"/>
      <c r="CE35" s="634"/>
      <c r="CF35" s="634"/>
      <c r="CG35" s="634"/>
      <c r="CH35" s="634"/>
      <c r="CI35" s="634"/>
      <c r="CJ35" s="634"/>
      <c r="CK35" s="634"/>
      <c r="CL35" s="634"/>
      <c r="CM35" s="634"/>
      <c r="CN35" s="181"/>
      <c r="CO35" s="633">
        <f t="shared" ref="CO35:CO43" si="3">IF(CQ35="","",CO34+1)</f>
        <v>24</v>
      </c>
      <c r="CP35" s="633"/>
      <c r="CQ35" s="634" t="str">
        <f>IF('各会計、関係団体の財政状況及び健全化判断比率'!BS8="","",'各会計、関係団体の財政状況及び健全化判断比率'!BS8)</f>
        <v>樽見鉄道</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杉原地域土地取得等特別会計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11</v>
      </c>
      <c r="BF36" s="633"/>
      <c r="BG36" s="634" t="str">
        <f>IF('各会計、関係団体の財政状況及び健全化判断比率'!B34="","",'各会計、関係団体の財政状況及び健全化判断比率'!B34)</f>
        <v>個別排水事業特別会計</v>
      </c>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岐阜県市町村会館組合（一般会計）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徳山ダム上流域公有地化特別会計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12</v>
      </c>
      <c r="BF37" s="633"/>
      <c r="BG37" s="634" t="str">
        <f>IF('各会計、関係団体の財政状況及び健全化判断比率'!B35="","",'各会計、関係団体の財政状況及び健全化判断比率'!B35)</f>
        <v>小水力発電事業特別会計</v>
      </c>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樫原谷林野組合（一般会計）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足打谷林野組合（一般会計）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岐阜県市町村職員退職手当組合（一般会計）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西濃環境整備組合（一般会計）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揖斐川水防事務組合（一般会計）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揖斐郡消防組合（一般会計）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22</v>
      </c>
      <c r="BX43" s="633"/>
      <c r="BY43" s="634" t="str">
        <f>IF('各会計、関係団体の財政状況及び健全化判断比率'!B77="","",'各会計、関係団体の財政状況及び健全化判断比率'!B77)</f>
        <v>揖斐広域連合（一般会計）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WNXiy9mE9aiKt5D/4W/xQxnIeQHu+h6xcbZkhO/eRrDTPzmL6GQsOZ2Fey3+fa4jmSdsAt9EXaUlD2clUAKZBQ==" saltValue="1nDbu+wHqCLApmRHaN6k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84" t="s">
        <v>581</v>
      </c>
      <c r="D34" s="1184"/>
      <c r="E34" s="1185"/>
      <c r="F34" s="32" t="s">
        <v>532</v>
      </c>
      <c r="G34" s="33" t="s">
        <v>532</v>
      </c>
      <c r="H34" s="33" t="s">
        <v>532</v>
      </c>
      <c r="I34" s="33" t="s">
        <v>532</v>
      </c>
      <c r="J34" s="34">
        <v>7.08</v>
      </c>
      <c r="K34" s="22"/>
      <c r="L34" s="22"/>
      <c r="M34" s="22"/>
      <c r="N34" s="22"/>
      <c r="O34" s="22"/>
      <c r="P34" s="22"/>
    </row>
    <row r="35" spans="1:16" ht="39" customHeight="1" x14ac:dyDescent="0.15">
      <c r="A35" s="22"/>
      <c r="B35" s="35"/>
      <c r="C35" s="1178" t="s">
        <v>582</v>
      </c>
      <c r="D35" s="1179"/>
      <c r="E35" s="1180"/>
      <c r="F35" s="36">
        <v>3.87</v>
      </c>
      <c r="G35" s="37">
        <v>3.74</v>
      </c>
      <c r="H35" s="37">
        <v>5.89</v>
      </c>
      <c r="I35" s="37">
        <v>9.5299999999999994</v>
      </c>
      <c r="J35" s="38">
        <v>6.31</v>
      </c>
      <c r="K35" s="22"/>
      <c r="L35" s="22"/>
      <c r="M35" s="22"/>
      <c r="N35" s="22"/>
      <c r="O35" s="22"/>
      <c r="P35" s="22"/>
    </row>
    <row r="36" spans="1:16" ht="39" customHeight="1" x14ac:dyDescent="0.15">
      <c r="A36" s="22"/>
      <c r="B36" s="35"/>
      <c r="C36" s="1178" t="s">
        <v>583</v>
      </c>
      <c r="D36" s="1179"/>
      <c r="E36" s="1180"/>
      <c r="F36" s="36">
        <v>1.44</v>
      </c>
      <c r="G36" s="37">
        <v>1.21</v>
      </c>
      <c r="H36" s="37">
        <v>1.69</v>
      </c>
      <c r="I36" s="37">
        <v>2</v>
      </c>
      <c r="J36" s="38">
        <v>2.23</v>
      </c>
      <c r="K36" s="22"/>
      <c r="L36" s="22"/>
      <c r="M36" s="22"/>
      <c r="N36" s="22"/>
      <c r="O36" s="22"/>
      <c r="P36" s="22"/>
    </row>
    <row r="37" spans="1:16" ht="39" customHeight="1" x14ac:dyDescent="0.15">
      <c r="A37" s="22"/>
      <c r="B37" s="35"/>
      <c r="C37" s="1178" t="s">
        <v>584</v>
      </c>
      <c r="D37" s="1179"/>
      <c r="E37" s="1180"/>
      <c r="F37" s="36">
        <v>0.01</v>
      </c>
      <c r="G37" s="37">
        <v>0.09</v>
      </c>
      <c r="H37" s="37">
        <v>0.04</v>
      </c>
      <c r="I37" s="37">
        <v>0.1</v>
      </c>
      <c r="J37" s="38">
        <v>0.24</v>
      </c>
      <c r="K37" s="22"/>
      <c r="L37" s="22"/>
      <c r="M37" s="22"/>
      <c r="N37" s="22"/>
      <c r="O37" s="22"/>
      <c r="P37" s="22"/>
    </row>
    <row r="38" spans="1:16" ht="39" customHeight="1" x14ac:dyDescent="0.15">
      <c r="A38" s="22"/>
      <c r="B38" s="35"/>
      <c r="C38" s="1178" t="s">
        <v>585</v>
      </c>
      <c r="D38" s="1179"/>
      <c r="E38" s="1180"/>
      <c r="F38" s="36">
        <v>0.08</v>
      </c>
      <c r="G38" s="37">
        <v>0.1</v>
      </c>
      <c r="H38" s="37">
        <v>0.14000000000000001</v>
      </c>
      <c r="I38" s="37">
        <v>0.16</v>
      </c>
      <c r="J38" s="38">
        <v>0.15</v>
      </c>
      <c r="K38" s="22"/>
      <c r="L38" s="22"/>
      <c r="M38" s="22"/>
      <c r="N38" s="22"/>
      <c r="O38" s="22"/>
      <c r="P38" s="22"/>
    </row>
    <row r="39" spans="1:16" ht="39" customHeight="1" x14ac:dyDescent="0.15">
      <c r="A39" s="22"/>
      <c r="B39" s="35"/>
      <c r="C39" s="1178" t="s">
        <v>586</v>
      </c>
      <c r="D39" s="1179"/>
      <c r="E39" s="1180"/>
      <c r="F39" s="36">
        <v>0</v>
      </c>
      <c r="G39" s="37">
        <v>0</v>
      </c>
      <c r="H39" s="37">
        <v>0.04</v>
      </c>
      <c r="I39" s="37">
        <v>0.1</v>
      </c>
      <c r="J39" s="38">
        <v>0.13</v>
      </c>
      <c r="K39" s="22"/>
      <c r="L39" s="22"/>
      <c r="M39" s="22"/>
      <c r="N39" s="22"/>
      <c r="O39" s="22"/>
      <c r="P39" s="22"/>
    </row>
    <row r="40" spans="1:16" ht="39" customHeight="1" x14ac:dyDescent="0.15">
      <c r="A40" s="22"/>
      <c r="B40" s="35"/>
      <c r="C40" s="1178" t="s">
        <v>587</v>
      </c>
      <c r="D40" s="1179"/>
      <c r="E40" s="1180"/>
      <c r="F40" s="36">
        <v>0.02</v>
      </c>
      <c r="G40" s="37">
        <v>0.05</v>
      </c>
      <c r="H40" s="37">
        <v>0.1</v>
      </c>
      <c r="I40" s="37">
        <v>0.04</v>
      </c>
      <c r="J40" s="38">
        <v>7.0000000000000007E-2</v>
      </c>
      <c r="K40" s="22"/>
      <c r="L40" s="22"/>
      <c r="M40" s="22"/>
      <c r="N40" s="22"/>
      <c r="O40" s="22"/>
      <c r="P40" s="22"/>
    </row>
    <row r="41" spans="1:16" ht="39" customHeight="1" x14ac:dyDescent="0.15">
      <c r="A41" s="22"/>
      <c r="B41" s="35"/>
      <c r="C41" s="1178" t="s">
        <v>588</v>
      </c>
      <c r="D41" s="1179"/>
      <c r="E41" s="1180"/>
      <c r="F41" s="36">
        <v>0.05</v>
      </c>
      <c r="G41" s="37">
        <v>0.06</v>
      </c>
      <c r="H41" s="37">
        <v>0.03</v>
      </c>
      <c r="I41" s="37">
        <v>0.1</v>
      </c>
      <c r="J41" s="38">
        <v>0.06</v>
      </c>
      <c r="K41" s="22"/>
      <c r="L41" s="22"/>
      <c r="M41" s="22"/>
      <c r="N41" s="22"/>
      <c r="O41" s="22"/>
      <c r="P41" s="22"/>
    </row>
    <row r="42" spans="1:16" ht="39" customHeight="1" x14ac:dyDescent="0.15">
      <c r="A42" s="22"/>
      <c r="B42" s="39"/>
      <c r="C42" s="1178" t="s">
        <v>589</v>
      </c>
      <c r="D42" s="1179"/>
      <c r="E42" s="1180"/>
      <c r="F42" s="36" t="s">
        <v>532</v>
      </c>
      <c r="G42" s="37" t="s">
        <v>532</v>
      </c>
      <c r="H42" s="37" t="s">
        <v>532</v>
      </c>
      <c r="I42" s="37" t="s">
        <v>532</v>
      </c>
      <c r="J42" s="38" t="s">
        <v>532</v>
      </c>
      <c r="K42" s="22"/>
      <c r="L42" s="22"/>
      <c r="M42" s="22"/>
      <c r="N42" s="22"/>
      <c r="O42" s="22"/>
      <c r="P42" s="22"/>
    </row>
    <row r="43" spans="1:16" ht="39" customHeight="1" thickBot="1" x14ac:dyDescent="0.2">
      <c r="A43" s="22"/>
      <c r="B43" s="40"/>
      <c r="C43" s="1181" t="s">
        <v>590</v>
      </c>
      <c r="D43" s="1182"/>
      <c r="E43" s="1183"/>
      <c r="F43" s="41">
        <v>4.75</v>
      </c>
      <c r="G43" s="42">
        <v>5.19</v>
      </c>
      <c r="H43" s="42">
        <v>4.68</v>
      </c>
      <c r="I43" s="42">
        <v>4.3600000000000003</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mYDhym4O5RQeAPlL+7yy7XrqJNnl/nU9RPuw/017VKkadHCBb5BLY5D4wYntK24HXTgKMaSEcxOmk72MJH5kw==" saltValue="sdePLLeNfVwy0HfAJPUi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1678</v>
      </c>
      <c r="L45" s="60">
        <v>1641</v>
      </c>
      <c r="M45" s="60">
        <v>1551</v>
      </c>
      <c r="N45" s="60">
        <v>1589</v>
      </c>
      <c r="O45" s="61">
        <v>1616</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532</v>
      </c>
      <c r="L46" s="64" t="s">
        <v>532</v>
      </c>
      <c r="M46" s="64" t="s">
        <v>532</v>
      </c>
      <c r="N46" s="64" t="s">
        <v>532</v>
      </c>
      <c r="O46" s="65" t="s">
        <v>532</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532</v>
      </c>
      <c r="L47" s="64" t="s">
        <v>532</v>
      </c>
      <c r="M47" s="64" t="s">
        <v>532</v>
      </c>
      <c r="N47" s="64" t="s">
        <v>532</v>
      </c>
      <c r="O47" s="65" t="s">
        <v>532</v>
      </c>
      <c r="P47" s="48"/>
      <c r="Q47" s="48"/>
      <c r="R47" s="48"/>
      <c r="S47" s="48"/>
      <c r="T47" s="48"/>
      <c r="U47" s="48"/>
    </row>
    <row r="48" spans="1:21" ht="30.75" customHeight="1" x14ac:dyDescent="0.15">
      <c r="A48" s="48"/>
      <c r="B48" s="1188"/>
      <c r="C48" s="1189"/>
      <c r="D48" s="62"/>
      <c r="E48" s="1194" t="s">
        <v>15</v>
      </c>
      <c r="F48" s="1194"/>
      <c r="G48" s="1194"/>
      <c r="H48" s="1194"/>
      <c r="I48" s="1194"/>
      <c r="J48" s="1195"/>
      <c r="K48" s="63">
        <v>696</v>
      </c>
      <c r="L48" s="64">
        <v>683</v>
      </c>
      <c r="M48" s="64">
        <v>605</v>
      </c>
      <c r="N48" s="64">
        <v>562</v>
      </c>
      <c r="O48" s="65">
        <v>504</v>
      </c>
      <c r="P48" s="48"/>
      <c r="Q48" s="48"/>
      <c r="R48" s="48"/>
      <c r="S48" s="48"/>
      <c r="T48" s="48"/>
      <c r="U48" s="48"/>
    </row>
    <row r="49" spans="1:21" ht="30.75" customHeight="1" x14ac:dyDescent="0.15">
      <c r="A49" s="48"/>
      <c r="B49" s="1188"/>
      <c r="C49" s="1189"/>
      <c r="D49" s="62"/>
      <c r="E49" s="1194" t="s">
        <v>16</v>
      </c>
      <c r="F49" s="1194"/>
      <c r="G49" s="1194"/>
      <c r="H49" s="1194"/>
      <c r="I49" s="1194"/>
      <c r="J49" s="1195"/>
      <c r="K49" s="63">
        <v>88</v>
      </c>
      <c r="L49" s="64">
        <v>81</v>
      </c>
      <c r="M49" s="64">
        <v>80</v>
      </c>
      <c r="N49" s="64">
        <v>80</v>
      </c>
      <c r="O49" s="65">
        <v>78</v>
      </c>
      <c r="P49" s="48"/>
      <c r="Q49" s="48"/>
      <c r="R49" s="48"/>
      <c r="S49" s="48"/>
      <c r="T49" s="48"/>
      <c r="U49" s="48"/>
    </row>
    <row r="50" spans="1:21" ht="30.75" customHeight="1" x14ac:dyDescent="0.15">
      <c r="A50" s="48"/>
      <c r="B50" s="1188"/>
      <c r="C50" s="1189"/>
      <c r="D50" s="62"/>
      <c r="E50" s="1194" t="s">
        <v>17</v>
      </c>
      <c r="F50" s="1194"/>
      <c r="G50" s="1194"/>
      <c r="H50" s="1194"/>
      <c r="I50" s="1194"/>
      <c r="J50" s="1195"/>
      <c r="K50" s="63" t="s">
        <v>532</v>
      </c>
      <c r="L50" s="64" t="s">
        <v>532</v>
      </c>
      <c r="M50" s="64" t="s">
        <v>532</v>
      </c>
      <c r="N50" s="64" t="s">
        <v>532</v>
      </c>
      <c r="O50" s="65" t="s">
        <v>532</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532</v>
      </c>
      <c r="L51" s="64" t="s">
        <v>532</v>
      </c>
      <c r="M51" s="64" t="s">
        <v>532</v>
      </c>
      <c r="N51" s="64" t="s">
        <v>532</v>
      </c>
      <c r="O51" s="65" t="s">
        <v>532</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1958</v>
      </c>
      <c r="L52" s="64">
        <v>1917</v>
      </c>
      <c r="M52" s="64">
        <v>1784</v>
      </c>
      <c r="N52" s="64">
        <v>1764</v>
      </c>
      <c r="O52" s="65">
        <v>1618</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504</v>
      </c>
      <c r="L53" s="69">
        <v>488</v>
      </c>
      <c r="M53" s="69">
        <v>452</v>
      </c>
      <c r="N53" s="69">
        <v>467</v>
      </c>
      <c r="O53" s="70">
        <v>580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15">
      <c r="B58" s="1202" t="s">
        <v>26</v>
      </c>
      <c r="C58" s="1203"/>
      <c r="D58" s="1208" t="s">
        <v>27</v>
      </c>
      <c r="E58" s="1209"/>
      <c r="F58" s="1209"/>
      <c r="G58" s="1209"/>
      <c r="H58" s="1209"/>
      <c r="I58" s="1209"/>
      <c r="J58" s="1210"/>
      <c r="K58" s="83"/>
      <c r="L58" s="84"/>
      <c r="M58" s="84"/>
      <c r="N58" s="84"/>
      <c r="O58" s="85"/>
    </row>
    <row r="59" spans="1:21" ht="31.5" customHeight="1" x14ac:dyDescent="0.15">
      <c r="B59" s="1204"/>
      <c r="C59" s="1205"/>
      <c r="D59" s="1211" t="s">
        <v>28</v>
      </c>
      <c r="E59" s="1212"/>
      <c r="F59" s="1212"/>
      <c r="G59" s="1212"/>
      <c r="H59" s="1212"/>
      <c r="I59" s="1212"/>
      <c r="J59" s="1213"/>
      <c r="K59" s="86"/>
      <c r="L59" s="87"/>
      <c r="M59" s="87"/>
      <c r="N59" s="87"/>
      <c r="O59" s="88"/>
    </row>
    <row r="60" spans="1:21" ht="31.5" customHeight="1" thickBot="1" x14ac:dyDescent="0.2">
      <c r="B60" s="1206"/>
      <c r="C60" s="1207"/>
      <c r="D60" s="1214" t="s">
        <v>29</v>
      </c>
      <c r="E60" s="1215"/>
      <c r="F60" s="1215"/>
      <c r="G60" s="1215"/>
      <c r="H60" s="1215"/>
      <c r="I60" s="1215"/>
      <c r="J60" s="1216"/>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n6xmMIz+tqMyXXc2EcJVaQVLbXBeOhcbPAh4E+/FZXN8+cRsDCrtp7rrak6Jrp67xnVgOYSZl8UImwTM8l4eA==" saltValue="5r9DO1x5DCo7fhG8QVVq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574</v>
      </c>
      <c r="J40" s="103" t="s">
        <v>575</v>
      </c>
      <c r="K40" s="103" t="s">
        <v>576</v>
      </c>
      <c r="L40" s="103" t="s">
        <v>577</v>
      </c>
      <c r="M40" s="104" t="s">
        <v>578</v>
      </c>
    </row>
    <row r="41" spans="2:13" ht="27.75" customHeight="1" x14ac:dyDescent="0.15">
      <c r="B41" s="1217" t="s">
        <v>32</v>
      </c>
      <c r="C41" s="1218"/>
      <c r="D41" s="105"/>
      <c r="E41" s="1223" t="s">
        <v>33</v>
      </c>
      <c r="F41" s="1223"/>
      <c r="G41" s="1223"/>
      <c r="H41" s="1224"/>
      <c r="I41" s="355">
        <v>14592</v>
      </c>
      <c r="J41" s="356">
        <v>14534</v>
      </c>
      <c r="K41" s="356">
        <v>14122</v>
      </c>
      <c r="L41" s="356">
        <v>13836</v>
      </c>
      <c r="M41" s="357">
        <v>13490</v>
      </c>
    </row>
    <row r="42" spans="2:13" ht="27.75" customHeight="1" x14ac:dyDescent="0.15">
      <c r="B42" s="1219"/>
      <c r="C42" s="1220"/>
      <c r="D42" s="106"/>
      <c r="E42" s="1225" t="s">
        <v>34</v>
      </c>
      <c r="F42" s="1225"/>
      <c r="G42" s="1225"/>
      <c r="H42" s="1226"/>
      <c r="I42" s="358" t="s">
        <v>532</v>
      </c>
      <c r="J42" s="359" t="s">
        <v>532</v>
      </c>
      <c r="K42" s="359" t="s">
        <v>532</v>
      </c>
      <c r="L42" s="359" t="s">
        <v>532</v>
      </c>
      <c r="M42" s="360" t="s">
        <v>532</v>
      </c>
    </row>
    <row r="43" spans="2:13" ht="27.75" customHeight="1" x14ac:dyDescent="0.15">
      <c r="B43" s="1219"/>
      <c r="C43" s="1220"/>
      <c r="D43" s="106"/>
      <c r="E43" s="1225" t="s">
        <v>35</v>
      </c>
      <c r="F43" s="1225"/>
      <c r="G43" s="1225"/>
      <c r="H43" s="1226"/>
      <c r="I43" s="358">
        <v>8788</v>
      </c>
      <c r="J43" s="359">
        <v>8505</v>
      </c>
      <c r="K43" s="359">
        <v>8386</v>
      </c>
      <c r="L43" s="359">
        <v>8056</v>
      </c>
      <c r="M43" s="360">
        <v>7887</v>
      </c>
    </row>
    <row r="44" spans="2:13" ht="27.75" customHeight="1" x14ac:dyDescent="0.15">
      <c r="B44" s="1219"/>
      <c r="C44" s="1220"/>
      <c r="D44" s="106"/>
      <c r="E44" s="1225" t="s">
        <v>36</v>
      </c>
      <c r="F44" s="1225"/>
      <c r="G44" s="1225"/>
      <c r="H44" s="1226"/>
      <c r="I44" s="358">
        <v>534</v>
      </c>
      <c r="J44" s="359">
        <v>458</v>
      </c>
      <c r="K44" s="359">
        <v>454</v>
      </c>
      <c r="L44" s="359">
        <v>397</v>
      </c>
      <c r="M44" s="360">
        <v>320</v>
      </c>
    </row>
    <row r="45" spans="2:13" ht="27.75" customHeight="1" x14ac:dyDescent="0.15">
      <c r="B45" s="1219"/>
      <c r="C45" s="1220"/>
      <c r="D45" s="106"/>
      <c r="E45" s="1225" t="s">
        <v>37</v>
      </c>
      <c r="F45" s="1225"/>
      <c r="G45" s="1225"/>
      <c r="H45" s="1226"/>
      <c r="I45" s="358">
        <v>2051</v>
      </c>
      <c r="J45" s="359">
        <v>2045</v>
      </c>
      <c r="K45" s="359">
        <v>2080</v>
      </c>
      <c r="L45" s="359">
        <v>2072</v>
      </c>
      <c r="M45" s="360">
        <v>2060</v>
      </c>
    </row>
    <row r="46" spans="2:13" ht="27.75" customHeight="1" x14ac:dyDescent="0.15">
      <c r="B46" s="1219"/>
      <c r="C46" s="1220"/>
      <c r="D46" s="107"/>
      <c r="E46" s="1225" t="s">
        <v>38</v>
      </c>
      <c r="F46" s="1225"/>
      <c r="G46" s="1225"/>
      <c r="H46" s="1226"/>
      <c r="I46" s="358">
        <v>175</v>
      </c>
      <c r="J46" s="359">
        <v>176</v>
      </c>
      <c r="K46" s="359">
        <v>177</v>
      </c>
      <c r="L46" s="359">
        <v>179</v>
      </c>
      <c r="M46" s="360" t="s">
        <v>532</v>
      </c>
    </row>
    <row r="47" spans="2:13" ht="27.75" customHeight="1" x14ac:dyDescent="0.15">
      <c r="B47" s="1219"/>
      <c r="C47" s="1220"/>
      <c r="D47" s="108"/>
      <c r="E47" s="1227" t="s">
        <v>39</v>
      </c>
      <c r="F47" s="1228"/>
      <c r="G47" s="1228"/>
      <c r="H47" s="1229"/>
      <c r="I47" s="358" t="s">
        <v>532</v>
      </c>
      <c r="J47" s="359" t="s">
        <v>532</v>
      </c>
      <c r="K47" s="359" t="s">
        <v>532</v>
      </c>
      <c r="L47" s="359" t="s">
        <v>532</v>
      </c>
      <c r="M47" s="360" t="s">
        <v>532</v>
      </c>
    </row>
    <row r="48" spans="2:13" ht="27.75" customHeight="1" x14ac:dyDescent="0.15">
      <c r="B48" s="1219"/>
      <c r="C48" s="1220"/>
      <c r="D48" s="106"/>
      <c r="E48" s="1225" t="s">
        <v>40</v>
      </c>
      <c r="F48" s="1225"/>
      <c r="G48" s="1225"/>
      <c r="H48" s="1226"/>
      <c r="I48" s="358" t="s">
        <v>532</v>
      </c>
      <c r="J48" s="359" t="s">
        <v>532</v>
      </c>
      <c r="K48" s="359" t="s">
        <v>532</v>
      </c>
      <c r="L48" s="359" t="s">
        <v>532</v>
      </c>
      <c r="M48" s="360" t="s">
        <v>532</v>
      </c>
    </row>
    <row r="49" spans="2:13" ht="27.75" customHeight="1" x14ac:dyDescent="0.15">
      <c r="B49" s="1221"/>
      <c r="C49" s="1222"/>
      <c r="D49" s="106"/>
      <c r="E49" s="1225" t="s">
        <v>41</v>
      </c>
      <c r="F49" s="1225"/>
      <c r="G49" s="1225"/>
      <c r="H49" s="1226"/>
      <c r="I49" s="358" t="s">
        <v>532</v>
      </c>
      <c r="J49" s="359" t="s">
        <v>532</v>
      </c>
      <c r="K49" s="359" t="s">
        <v>532</v>
      </c>
      <c r="L49" s="359" t="s">
        <v>532</v>
      </c>
      <c r="M49" s="360" t="s">
        <v>532</v>
      </c>
    </row>
    <row r="50" spans="2:13" ht="27.75" customHeight="1" x14ac:dyDescent="0.15">
      <c r="B50" s="1230" t="s">
        <v>42</v>
      </c>
      <c r="C50" s="1231"/>
      <c r="D50" s="109"/>
      <c r="E50" s="1225" t="s">
        <v>43</v>
      </c>
      <c r="F50" s="1225"/>
      <c r="G50" s="1225"/>
      <c r="H50" s="1226"/>
      <c r="I50" s="358">
        <v>8674</v>
      </c>
      <c r="J50" s="359">
        <v>7999</v>
      </c>
      <c r="K50" s="359">
        <v>7513</v>
      </c>
      <c r="L50" s="359">
        <v>7804</v>
      </c>
      <c r="M50" s="360">
        <v>8602</v>
      </c>
    </row>
    <row r="51" spans="2:13" ht="27.75" customHeight="1" x14ac:dyDescent="0.15">
      <c r="B51" s="1219"/>
      <c r="C51" s="1220"/>
      <c r="D51" s="106"/>
      <c r="E51" s="1225" t="s">
        <v>44</v>
      </c>
      <c r="F51" s="1225"/>
      <c r="G51" s="1225"/>
      <c r="H51" s="1226"/>
      <c r="I51" s="358">
        <v>198</v>
      </c>
      <c r="J51" s="359">
        <v>177</v>
      </c>
      <c r="K51" s="359">
        <v>159</v>
      </c>
      <c r="L51" s="359">
        <v>164</v>
      </c>
      <c r="M51" s="360">
        <v>132</v>
      </c>
    </row>
    <row r="52" spans="2:13" ht="27.75" customHeight="1" x14ac:dyDescent="0.15">
      <c r="B52" s="1221"/>
      <c r="C52" s="1222"/>
      <c r="D52" s="106"/>
      <c r="E52" s="1225" t="s">
        <v>45</v>
      </c>
      <c r="F52" s="1225"/>
      <c r="G52" s="1225"/>
      <c r="H52" s="1226"/>
      <c r="I52" s="358">
        <v>18967</v>
      </c>
      <c r="J52" s="359">
        <v>18704</v>
      </c>
      <c r="K52" s="359">
        <v>17994</v>
      </c>
      <c r="L52" s="359">
        <v>17455</v>
      </c>
      <c r="M52" s="360">
        <v>16514</v>
      </c>
    </row>
    <row r="53" spans="2:13" ht="27.75" customHeight="1" thickBot="1" x14ac:dyDescent="0.2">
      <c r="B53" s="1232" t="s">
        <v>46</v>
      </c>
      <c r="C53" s="1233"/>
      <c r="D53" s="110"/>
      <c r="E53" s="1234" t="s">
        <v>47</v>
      </c>
      <c r="F53" s="1234"/>
      <c r="G53" s="1234"/>
      <c r="H53" s="1235"/>
      <c r="I53" s="361">
        <v>-1697</v>
      </c>
      <c r="J53" s="362">
        <v>-1161</v>
      </c>
      <c r="K53" s="362">
        <v>-446</v>
      </c>
      <c r="L53" s="362">
        <v>-882</v>
      </c>
      <c r="M53" s="363">
        <v>-1491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v7HNNAkHo/q897nMF3pUiwc26Fm3XaO/KUbVeodVQNoNe7ezSLPzTbViO1R026ju4371k2VgizRfS7kMJJw+xw==" saltValue="SeESoXbrYGAGVgDJqzJ9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576</v>
      </c>
      <c r="G54" s="119" t="s">
        <v>577</v>
      </c>
      <c r="H54" s="120" t="s">
        <v>578</v>
      </c>
    </row>
    <row r="55" spans="2:8" ht="52.5" customHeight="1" x14ac:dyDescent="0.15">
      <c r="B55" s="121"/>
      <c r="C55" s="1244" t="s">
        <v>50</v>
      </c>
      <c r="D55" s="1244"/>
      <c r="E55" s="1245"/>
      <c r="F55" s="122">
        <v>2790</v>
      </c>
      <c r="G55" s="122">
        <v>3068</v>
      </c>
      <c r="H55" s="123">
        <v>3530</v>
      </c>
    </row>
    <row r="56" spans="2:8" ht="52.5" customHeight="1" x14ac:dyDescent="0.15">
      <c r="B56" s="124"/>
      <c r="C56" s="1246" t="s">
        <v>51</v>
      </c>
      <c r="D56" s="1246"/>
      <c r="E56" s="1247"/>
      <c r="F56" s="125">
        <v>169</v>
      </c>
      <c r="G56" s="125">
        <v>308</v>
      </c>
      <c r="H56" s="126">
        <v>358</v>
      </c>
    </row>
    <row r="57" spans="2:8" ht="53.25" customHeight="1" x14ac:dyDescent="0.15">
      <c r="B57" s="124"/>
      <c r="C57" s="1248" t="s">
        <v>52</v>
      </c>
      <c r="D57" s="1248"/>
      <c r="E57" s="1249"/>
      <c r="F57" s="127">
        <v>5808</v>
      </c>
      <c r="G57" s="127">
        <v>5704</v>
      </c>
      <c r="H57" s="128">
        <v>6015</v>
      </c>
    </row>
    <row r="58" spans="2:8" ht="45.75" customHeight="1" x14ac:dyDescent="0.15">
      <c r="B58" s="129"/>
      <c r="C58" s="1236" t="s">
        <v>625</v>
      </c>
      <c r="D58" s="1237"/>
      <c r="E58" s="1238"/>
      <c r="F58" s="130">
        <v>2706</v>
      </c>
      <c r="G58" s="130">
        <v>2618</v>
      </c>
      <c r="H58" s="131">
        <v>2473</v>
      </c>
    </row>
    <row r="59" spans="2:8" ht="45.75" customHeight="1" x14ac:dyDescent="0.15">
      <c r="B59" s="129"/>
      <c r="C59" s="1236" t="s">
        <v>626</v>
      </c>
      <c r="D59" s="1237"/>
      <c r="E59" s="1238"/>
      <c r="F59" s="130">
        <v>1830</v>
      </c>
      <c r="G59" s="130">
        <v>1857</v>
      </c>
      <c r="H59" s="131">
        <v>1886</v>
      </c>
    </row>
    <row r="60" spans="2:8" ht="45.75" customHeight="1" x14ac:dyDescent="0.15">
      <c r="B60" s="129"/>
      <c r="C60" s="1236" t="s">
        <v>627</v>
      </c>
      <c r="D60" s="1237"/>
      <c r="E60" s="1238"/>
      <c r="F60" s="130">
        <v>570</v>
      </c>
      <c r="G60" s="130">
        <v>672</v>
      </c>
      <c r="H60" s="131">
        <v>772</v>
      </c>
    </row>
    <row r="61" spans="2:8" ht="45.75" customHeight="1" x14ac:dyDescent="0.15">
      <c r="B61" s="129"/>
      <c r="C61" s="1236" t="s">
        <v>628</v>
      </c>
      <c r="D61" s="1237"/>
      <c r="E61" s="1238"/>
      <c r="F61" s="130" t="s">
        <v>532</v>
      </c>
      <c r="G61" s="130" t="s">
        <v>532</v>
      </c>
      <c r="H61" s="131">
        <v>410</v>
      </c>
    </row>
    <row r="62" spans="2:8" ht="45.75" customHeight="1" thickBot="1" x14ac:dyDescent="0.2">
      <c r="B62" s="132"/>
      <c r="C62" s="1239" t="s">
        <v>629</v>
      </c>
      <c r="D62" s="1240"/>
      <c r="E62" s="1241"/>
      <c r="F62" s="133">
        <v>145</v>
      </c>
      <c r="G62" s="133">
        <v>145</v>
      </c>
      <c r="H62" s="134">
        <v>145</v>
      </c>
    </row>
    <row r="63" spans="2:8" ht="52.5" customHeight="1" thickBot="1" x14ac:dyDescent="0.2">
      <c r="B63" s="135"/>
      <c r="C63" s="1242" t="s">
        <v>53</v>
      </c>
      <c r="D63" s="1242"/>
      <c r="E63" s="1243"/>
      <c r="F63" s="136">
        <v>8767</v>
      </c>
      <c r="G63" s="136">
        <v>9080</v>
      </c>
      <c r="H63" s="137">
        <v>9903</v>
      </c>
    </row>
    <row r="64" spans="2:8" x14ac:dyDescent="0.15"/>
  </sheetData>
  <sheetProtection algorithmName="SHA-512" hashValue="OMTPxvlpN9mi+Sozsa0SCZMPPk5YlxF6vWytFKcNSsD4gG+HZmkiDa8DtJ7dt0PttCMarC96HH0GQKGS5Y88wQ==" saltValue="nV01iZh/MTZmg94kFyJo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23983-B723-4A0D-A446-6ABAA41224D9}">
  <sheetPr>
    <pageSetUpPr fitToPage="1"/>
  </sheetPr>
  <dimension ref="A1:DE85"/>
  <sheetViews>
    <sheetView showGridLines="0" topLeftCell="C1"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630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631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2" t="s">
        <v>632</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633</v>
      </c>
    </row>
    <row r="50" spans="1:109" x14ac:dyDescent="0.15">
      <c r="B50" s="372"/>
      <c r="G50" s="1256"/>
      <c r="H50" s="1256"/>
      <c r="I50" s="1256"/>
      <c r="J50" s="1256"/>
      <c r="K50" s="382"/>
      <c r="L50" s="382"/>
      <c r="M50" s="383"/>
      <c r="N50" s="383"/>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5" t="s">
        <v>574</v>
      </c>
      <c r="BQ50" s="1255"/>
      <c r="BR50" s="1255"/>
      <c r="BS50" s="1255"/>
      <c r="BT50" s="1255"/>
      <c r="BU50" s="1255"/>
      <c r="BV50" s="1255"/>
      <c r="BW50" s="1255"/>
      <c r="BX50" s="1255" t="s">
        <v>575</v>
      </c>
      <c r="BY50" s="1255"/>
      <c r="BZ50" s="1255"/>
      <c r="CA50" s="1255"/>
      <c r="CB50" s="1255"/>
      <c r="CC50" s="1255"/>
      <c r="CD50" s="1255"/>
      <c r="CE50" s="1255"/>
      <c r="CF50" s="1255" t="s">
        <v>576</v>
      </c>
      <c r="CG50" s="1255"/>
      <c r="CH50" s="1255"/>
      <c r="CI50" s="1255"/>
      <c r="CJ50" s="1255"/>
      <c r="CK50" s="1255"/>
      <c r="CL50" s="1255"/>
      <c r="CM50" s="1255"/>
      <c r="CN50" s="1255" t="s">
        <v>577</v>
      </c>
      <c r="CO50" s="1255"/>
      <c r="CP50" s="1255"/>
      <c r="CQ50" s="1255"/>
      <c r="CR50" s="1255"/>
      <c r="CS50" s="1255"/>
      <c r="CT50" s="1255"/>
      <c r="CU50" s="1255"/>
      <c r="CV50" s="1255" t="s">
        <v>578</v>
      </c>
      <c r="CW50" s="1255"/>
      <c r="CX50" s="1255"/>
      <c r="CY50" s="1255"/>
      <c r="CZ50" s="1255"/>
      <c r="DA50" s="1255"/>
      <c r="DB50" s="1255"/>
      <c r="DC50" s="1255"/>
    </row>
    <row r="51" spans="1:109" ht="13.5" customHeight="1" x14ac:dyDescent="0.15">
      <c r="B51" s="372"/>
      <c r="G51" s="1258"/>
      <c r="H51" s="1258"/>
      <c r="I51" s="1271"/>
      <c r="J51" s="1271"/>
      <c r="K51" s="1257"/>
      <c r="L51" s="1257"/>
      <c r="M51" s="1257"/>
      <c r="N51" s="1257"/>
      <c r="AM51" s="381"/>
      <c r="AN51" s="1253" t="s">
        <v>634</v>
      </c>
      <c r="AO51" s="1253"/>
      <c r="AP51" s="1253"/>
      <c r="AQ51" s="1253"/>
      <c r="AR51" s="1253"/>
      <c r="AS51" s="1253"/>
      <c r="AT51" s="1253"/>
      <c r="AU51" s="1253"/>
      <c r="AV51" s="1253"/>
      <c r="AW51" s="1253"/>
      <c r="AX51" s="1253"/>
      <c r="AY51" s="1253"/>
      <c r="AZ51" s="1253"/>
      <c r="BA51" s="1253"/>
      <c r="BB51" s="1253" t="s">
        <v>635</v>
      </c>
      <c r="BC51" s="1253"/>
      <c r="BD51" s="1253"/>
      <c r="BE51" s="1253"/>
      <c r="BF51" s="1253"/>
      <c r="BG51" s="1253"/>
      <c r="BH51" s="1253"/>
      <c r="BI51" s="1253"/>
      <c r="BJ51" s="1253"/>
      <c r="BK51" s="1253"/>
      <c r="BL51" s="1253"/>
      <c r="BM51" s="1253"/>
      <c r="BN51" s="1253"/>
      <c r="BO51" s="1253"/>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x14ac:dyDescent="0.15">
      <c r="B52" s="372"/>
      <c r="G52" s="1258"/>
      <c r="H52" s="1258"/>
      <c r="I52" s="1271"/>
      <c r="J52" s="1271"/>
      <c r="K52" s="1257"/>
      <c r="L52" s="1257"/>
      <c r="M52" s="1257"/>
      <c r="N52" s="1257"/>
      <c r="AM52" s="38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x14ac:dyDescent="0.15">
      <c r="A53" s="380"/>
      <c r="B53" s="372"/>
      <c r="G53" s="1258"/>
      <c r="H53" s="1258"/>
      <c r="I53" s="1256"/>
      <c r="J53" s="1256"/>
      <c r="K53" s="1257"/>
      <c r="L53" s="1257"/>
      <c r="M53" s="1257"/>
      <c r="N53" s="1257"/>
      <c r="AM53" s="381"/>
      <c r="AN53" s="1253"/>
      <c r="AO53" s="1253"/>
      <c r="AP53" s="1253"/>
      <c r="AQ53" s="1253"/>
      <c r="AR53" s="1253"/>
      <c r="AS53" s="1253"/>
      <c r="AT53" s="1253"/>
      <c r="AU53" s="1253"/>
      <c r="AV53" s="1253"/>
      <c r="AW53" s="1253"/>
      <c r="AX53" s="1253"/>
      <c r="AY53" s="1253"/>
      <c r="AZ53" s="1253"/>
      <c r="BA53" s="1253"/>
      <c r="BB53" s="1253" t="s">
        <v>636</v>
      </c>
      <c r="BC53" s="1253"/>
      <c r="BD53" s="1253"/>
      <c r="BE53" s="1253"/>
      <c r="BF53" s="1253"/>
      <c r="BG53" s="1253"/>
      <c r="BH53" s="1253"/>
      <c r="BI53" s="1253"/>
      <c r="BJ53" s="1253"/>
      <c r="BK53" s="1253"/>
      <c r="BL53" s="1253"/>
      <c r="BM53" s="1253"/>
      <c r="BN53" s="1253"/>
      <c r="BO53" s="1253"/>
      <c r="BP53" s="1250">
        <v>57.8</v>
      </c>
      <c r="BQ53" s="1250"/>
      <c r="BR53" s="1250"/>
      <c r="BS53" s="1250"/>
      <c r="BT53" s="1250"/>
      <c r="BU53" s="1250"/>
      <c r="BV53" s="1250"/>
      <c r="BW53" s="1250"/>
      <c r="BX53" s="1250">
        <v>59</v>
      </c>
      <c r="BY53" s="1250"/>
      <c r="BZ53" s="1250"/>
      <c r="CA53" s="1250"/>
      <c r="CB53" s="1250"/>
      <c r="CC53" s="1250"/>
      <c r="CD53" s="1250"/>
      <c r="CE53" s="1250"/>
      <c r="CF53" s="1250">
        <v>55.1</v>
      </c>
      <c r="CG53" s="1250"/>
      <c r="CH53" s="1250"/>
      <c r="CI53" s="1250"/>
      <c r="CJ53" s="1250"/>
      <c r="CK53" s="1250"/>
      <c r="CL53" s="1250"/>
      <c r="CM53" s="1250"/>
      <c r="CN53" s="1250">
        <v>56.2</v>
      </c>
      <c r="CO53" s="1250"/>
      <c r="CP53" s="1250"/>
      <c r="CQ53" s="1250"/>
      <c r="CR53" s="1250"/>
      <c r="CS53" s="1250"/>
      <c r="CT53" s="1250"/>
      <c r="CU53" s="1250"/>
      <c r="CV53" s="1250">
        <v>57.6</v>
      </c>
      <c r="CW53" s="1250"/>
      <c r="CX53" s="1250"/>
      <c r="CY53" s="1250"/>
      <c r="CZ53" s="1250"/>
      <c r="DA53" s="1250"/>
      <c r="DB53" s="1250"/>
      <c r="DC53" s="1250"/>
    </row>
    <row r="54" spans="1:109" x14ac:dyDescent="0.15">
      <c r="A54" s="380"/>
      <c r="B54" s="372"/>
      <c r="G54" s="1258"/>
      <c r="H54" s="1258"/>
      <c r="I54" s="1256"/>
      <c r="J54" s="1256"/>
      <c r="K54" s="1257"/>
      <c r="L54" s="1257"/>
      <c r="M54" s="1257"/>
      <c r="N54" s="1257"/>
      <c r="AM54" s="38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x14ac:dyDescent="0.15">
      <c r="A55" s="380"/>
      <c r="B55" s="372"/>
      <c r="G55" s="1256"/>
      <c r="H55" s="1256"/>
      <c r="I55" s="1256"/>
      <c r="J55" s="1256"/>
      <c r="K55" s="1257"/>
      <c r="L55" s="1257"/>
      <c r="M55" s="1257"/>
      <c r="N55" s="1257"/>
      <c r="AN55" s="1255" t="s">
        <v>637</v>
      </c>
      <c r="AO55" s="1255"/>
      <c r="AP55" s="1255"/>
      <c r="AQ55" s="1255"/>
      <c r="AR55" s="1255"/>
      <c r="AS55" s="1255"/>
      <c r="AT55" s="1255"/>
      <c r="AU55" s="1255"/>
      <c r="AV55" s="1255"/>
      <c r="AW55" s="1255"/>
      <c r="AX55" s="1255"/>
      <c r="AY55" s="1255"/>
      <c r="AZ55" s="1255"/>
      <c r="BA55" s="1255"/>
      <c r="BB55" s="1253" t="s">
        <v>635</v>
      </c>
      <c r="BC55" s="1253"/>
      <c r="BD55" s="1253"/>
      <c r="BE55" s="1253"/>
      <c r="BF55" s="1253"/>
      <c r="BG55" s="1253"/>
      <c r="BH55" s="1253"/>
      <c r="BI55" s="1253"/>
      <c r="BJ55" s="1253"/>
      <c r="BK55" s="1253"/>
      <c r="BL55" s="1253"/>
      <c r="BM55" s="1253"/>
      <c r="BN55" s="1253"/>
      <c r="BO55" s="1253"/>
      <c r="BP55" s="1250">
        <v>11.4</v>
      </c>
      <c r="BQ55" s="1250"/>
      <c r="BR55" s="1250"/>
      <c r="BS55" s="1250"/>
      <c r="BT55" s="1250"/>
      <c r="BU55" s="1250"/>
      <c r="BV55" s="1250"/>
      <c r="BW55" s="1250"/>
      <c r="BX55" s="1250">
        <v>10.4</v>
      </c>
      <c r="BY55" s="1250"/>
      <c r="BZ55" s="1250"/>
      <c r="CA55" s="1250"/>
      <c r="CB55" s="1250"/>
      <c r="CC55" s="1250"/>
      <c r="CD55" s="1250"/>
      <c r="CE55" s="1250"/>
      <c r="CF55" s="1250">
        <v>13.5</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x14ac:dyDescent="0.15">
      <c r="A56" s="380"/>
      <c r="B56" s="372"/>
      <c r="G56" s="1256"/>
      <c r="H56" s="1256"/>
      <c r="I56" s="1256"/>
      <c r="J56" s="1256"/>
      <c r="K56" s="1257"/>
      <c r="L56" s="1257"/>
      <c r="M56" s="1257"/>
      <c r="N56" s="1257"/>
      <c r="AN56" s="1255"/>
      <c r="AO56" s="1255"/>
      <c r="AP56" s="1255"/>
      <c r="AQ56" s="1255"/>
      <c r="AR56" s="1255"/>
      <c r="AS56" s="1255"/>
      <c r="AT56" s="1255"/>
      <c r="AU56" s="1255"/>
      <c r="AV56" s="1255"/>
      <c r="AW56" s="1255"/>
      <c r="AX56" s="1255"/>
      <c r="AY56" s="1255"/>
      <c r="AZ56" s="1255"/>
      <c r="BA56" s="1255"/>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80" customFormat="1" x14ac:dyDescent="0.15">
      <c r="B57" s="384"/>
      <c r="G57" s="1256"/>
      <c r="H57" s="1256"/>
      <c r="I57" s="1251"/>
      <c r="J57" s="1251"/>
      <c r="K57" s="1257"/>
      <c r="L57" s="1257"/>
      <c r="M57" s="1257"/>
      <c r="N57" s="1257"/>
      <c r="AM57" s="366"/>
      <c r="AN57" s="1255"/>
      <c r="AO57" s="1255"/>
      <c r="AP57" s="1255"/>
      <c r="AQ57" s="1255"/>
      <c r="AR57" s="1255"/>
      <c r="AS57" s="1255"/>
      <c r="AT57" s="1255"/>
      <c r="AU57" s="1255"/>
      <c r="AV57" s="1255"/>
      <c r="AW57" s="1255"/>
      <c r="AX57" s="1255"/>
      <c r="AY57" s="1255"/>
      <c r="AZ57" s="1255"/>
      <c r="BA57" s="1255"/>
      <c r="BB57" s="1253" t="s">
        <v>636</v>
      </c>
      <c r="BC57" s="1253"/>
      <c r="BD57" s="1253"/>
      <c r="BE57" s="1253"/>
      <c r="BF57" s="1253"/>
      <c r="BG57" s="1253"/>
      <c r="BH57" s="1253"/>
      <c r="BI57" s="1253"/>
      <c r="BJ57" s="1253"/>
      <c r="BK57" s="1253"/>
      <c r="BL57" s="1253"/>
      <c r="BM57" s="1253"/>
      <c r="BN57" s="1253"/>
      <c r="BO57" s="1253"/>
      <c r="BP57" s="1250">
        <v>60.2</v>
      </c>
      <c r="BQ57" s="1250"/>
      <c r="BR57" s="1250"/>
      <c r="BS57" s="1250"/>
      <c r="BT57" s="1250"/>
      <c r="BU57" s="1250"/>
      <c r="BV57" s="1250"/>
      <c r="BW57" s="1250"/>
      <c r="BX57" s="1250">
        <v>61.3</v>
      </c>
      <c r="BY57" s="1250"/>
      <c r="BZ57" s="1250"/>
      <c r="CA57" s="1250"/>
      <c r="CB57" s="1250"/>
      <c r="CC57" s="1250"/>
      <c r="CD57" s="1250"/>
      <c r="CE57" s="1250"/>
      <c r="CF57" s="1250">
        <v>65.099999999999994</v>
      </c>
      <c r="CG57" s="1250"/>
      <c r="CH57" s="1250"/>
      <c r="CI57" s="1250"/>
      <c r="CJ57" s="1250"/>
      <c r="CK57" s="1250"/>
      <c r="CL57" s="1250"/>
      <c r="CM57" s="1250"/>
      <c r="CN57" s="1250">
        <v>64.3</v>
      </c>
      <c r="CO57" s="1250"/>
      <c r="CP57" s="1250"/>
      <c r="CQ57" s="1250"/>
      <c r="CR57" s="1250"/>
      <c r="CS57" s="1250"/>
      <c r="CT57" s="1250"/>
      <c r="CU57" s="1250"/>
      <c r="CV57" s="1250">
        <v>65.7</v>
      </c>
      <c r="CW57" s="1250"/>
      <c r="CX57" s="1250"/>
      <c r="CY57" s="1250"/>
      <c r="CZ57" s="1250"/>
      <c r="DA57" s="1250"/>
      <c r="DB57" s="1250"/>
      <c r="DC57" s="1250"/>
      <c r="DD57" s="385"/>
      <c r="DE57" s="384"/>
    </row>
    <row r="58" spans="1:109" s="380" customFormat="1" x14ac:dyDescent="0.15">
      <c r="A58" s="366"/>
      <c r="B58" s="384"/>
      <c r="G58" s="1256"/>
      <c r="H58" s="1256"/>
      <c r="I58" s="1251"/>
      <c r="J58" s="1251"/>
      <c r="K58" s="1257"/>
      <c r="L58" s="1257"/>
      <c r="M58" s="1257"/>
      <c r="N58" s="1257"/>
      <c r="AM58" s="366"/>
      <c r="AN58" s="1255"/>
      <c r="AO58" s="1255"/>
      <c r="AP58" s="1255"/>
      <c r="AQ58" s="1255"/>
      <c r="AR58" s="1255"/>
      <c r="AS58" s="1255"/>
      <c r="AT58" s="1255"/>
      <c r="AU58" s="1255"/>
      <c r="AV58" s="1255"/>
      <c r="AW58" s="1255"/>
      <c r="AX58" s="1255"/>
      <c r="AY58" s="1255"/>
      <c r="AZ58" s="1255"/>
      <c r="BA58" s="1255"/>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638</v>
      </c>
    </row>
    <row r="64" spans="1:109" x14ac:dyDescent="0.15">
      <c r="B64" s="372"/>
      <c r="G64" s="379"/>
      <c r="I64" s="392"/>
      <c r="J64" s="392"/>
      <c r="K64" s="392"/>
      <c r="L64" s="392"/>
      <c r="M64" s="392"/>
      <c r="N64" s="393"/>
      <c r="AM64" s="379"/>
      <c r="AN64" s="379" t="s">
        <v>631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2" t="s">
        <v>639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633</v>
      </c>
    </row>
    <row r="72" spans="2:107" x14ac:dyDescent="0.15">
      <c r="B72" s="372"/>
      <c r="G72" s="1256"/>
      <c r="H72" s="1256"/>
      <c r="I72" s="1256"/>
      <c r="J72" s="1256"/>
      <c r="K72" s="382"/>
      <c r="L72" s="382"/>
      <c r="M72" s="383"/>
      <c r="N72" s="383"/>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5" t="s">
        <v>574</v>
      </c>
      <c r="BQ72" s="1255"/>
      <c r="BR72" s="1255"/>
      <c r="BS72" s="1255"/>
      <c r="BT72" s="1255"/>
      <c r="BU72" s="1255"/>
      <c r="BV72" s="1255"/>
      <c r="BW72" s="1255"/>
      <c r="BX72" s="1255" t="s">
        <v>575</v>
      </c>
      <c r="BY72" s="1255"/>
      <c r="BZ72" s="1255"/>
      <c r="CA72" s="1255"/>
      <c r="CB72" s="1255"/>
      <c r="CC72" s="1255"/>
      <c r="CD72" s="1255"/>
      <c r="CE72" s="1255"/>
      <c r="CF72" s="1255" t="s">
        <v>576</v>
      </c>
      <c r="CG72" s="1255"/>
      <c r="CH72" s="1255"/>
      <c r="CI72" s="1255"/>
      <c r="CJ72" s="1255"/>
      <c r="CK72" s="1255"/>
      <c r="CL72" s="1255"/>
      <c r="CM72" s="1255"/>
      <c r="CN72" s="1255" t="s">
        <v>577</v>
      </c>
      <c r="CO72" s="1255"/>
      <c r="CP72" s="1255"/>
      <c r="CQ72" s="1255"/>
      <c r="CR72" s="1255"/>
      <c r="CS72" s="1255"/>
      <c r="CT72" s="1255"/>
      <c r="CU72" s="1255"/>
      <c r="CV72" s="1255" t="s">
        <v>578</v>
      </c>
      <c r="CW72" s="1255"/>
      <c r="CX72" s="1255"/>
      <c r="CY72" s="1255"/>
      <c r="CZ72" s="1255"/>
      <c r="DA72" s="1255"/>
      <c r="DB72" s="1255"/>
      <c r="DC72" s="1255"/>
    </row>
    <row r="73" spans="2:107" x14ac:dyDescent="0.15">
      <c r="B73" s="372"/>
      <c r="G73" s="1258"/>
      <c r="H73" s="1258"/>
      <c r="I73" s="1258"/>
      <c r="J73" s="1258"/>
      <c r="K73" s="1254"/>
      <c r="L73" s="1254"/>
      <c r="M73" s="1254"/>
      <c r="N73" s="1254"/>
      <c r="AM73" s="381"/>
      <c r="AN73" s="1253" t="s">
        <v>634</v>
      </c>
      <c r="AO73" s="1253"/>
      <c r="AP73" s="1253"/>
      <c r="AQ73" s="1253"/>
      <c r="AR73" s="1253"/>
      <c r="AS73" s="1253"/>
      <c r="AT73" s="1253"/>
      <c r="AU73" s="1253"/>
      <c r="AV73" s="1253"/>
      <c r="AW73" s="1253"/>
      <c r="AX73" s="1253"/>
      <c r="AY73" s="1253"/>
      <c r="AZ73" s="1253"/>
      <c r="BA73" s="1253"/>
      <c r="BB73" s="1253" t="s">
        <v>635</v>
      </c>
      <c r="BC73" s="1253"/>
      <c r="BD73" s="1253"/>
      <c r="BE73" s="1253"/>
      <c r="BF73" s="1253"/>
      <c r="BG73" s="1253"/>
      <c r="BH73" s="1253"/>
      <c r="BI73" s="1253"/>
      <c r="BJ73" s="1253"/>
      <c r="BK73" s="1253"/>
      <c r="BL73" s="1253"/>
      <c r="BM73" s="1253"/>
      <c r="BN73" s="1253"/>
      <c r="BO73" s="1253"/>
      <c r="BP73" s="1250"/>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x14ac:dyDescent="0.15">
      <c r="B74" s="372"/>
      <c r="G74" s="1258"/>
      <c r="H74" s="1258"/>
      <c r="I74" s="1258"/>
      <c r="J74" s="1258"/>
      <c r="K74" s="1254"/>
      <c r="L74" s="1254"/>
      <c r="M74" s="1254"/>
      <c r="N74" s="1254"/>
      <c r="AM74" s="38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x14ac:dyDescent="0.15">
      <c r="B75" s="372"/>
      <c r="G75" s="1258"/>
      <c r="H75" s="1258"/>
      <c r="I75" s="1256"/>
      <c r="J75" s="1256"/>
      <c r="K75" s="1257"/>
      <c r="L75" s="1257"/>
      <c r="M75" s="1257"/>
      <c r="N75" s="1257"/>
      <c r="AM75" s="381"/>
      <c r="AN75" s="1253"/>
      <c r="AO75" s="1253"/>
      <c r="AP75" s="1253"/>
      <c r="AQ75" s="1253"/>
      <c r="AR75" s="1253"/>
      <c r="AS75" s="1253"/>
      <c r="AT75" s="1253"/>
      <c r="AU75" s="1253"/>
      <c r="AV75" s="1253"/>
      <c r="AW75" s="1253"/>
      <c r="AX75" s="1253"/>
      <c r="AY75" s="1253"/>
      <c r="AZ75" s="1253"/>
      <c r="BA75" s="1253"/>
      <c r="BB75" s="1253" t="s">
        <v>640</v>
      </c>
      <c r="BC75" s="1253"/>
      <c r="BD75" s="1253"/>
      <c r="BE75" s="1253"/>
      <c r="BF75" s="1253"/>
      <c r="BG75" s="1253"/>
      <c r="BH75" s="1253"/>
      <c r="BI75" s="1253"/>
      <c r="BJ75" s="1253"/>
      <c r="BK75" s="1253"/>
      <c r="BL75" s="1253"/>
      <c r="BM75" s="1253"/>
      <c r="BN75" s="1253"/>
      <c r="BO75" s="1253"/>
      <c r="BP75" s="1250">
        <v>7.4</v>
      </c>
      <c r="BQ75" s="1250"/>
      <c r="BR75" s="1250"/>
      <c r="BS75" s="1250"/>
      <c r="BT75" s="1250"/>
      <c r="BU75" s="1250"/>
      <c r="BV75" s="1250"/>
      <c r="BW75" s="1250"/>
      <c r="BX75" s="1250">
        <v>6.9</v>
      </c>
      <c r="BY75" s="1250"/>
      <c r="BZ75" s="1250"/>
      <c r="CA75" s="1250"/>
      <c r="CB75" s="1250"/>
      <c r="CC75" s="1250"/>
      <c r="CD75" s="1250"/>
      <c r="CE75" s="1250"/>
      <c r="CF75" s="1250">
        <v>6.4</v>
      </c>
      <c r="CG75" s="1250"/>
      <c r="CH75" s="1250"/>
      <c r="CI75" s="1250"/>
      <c r="CJ75" s="1250"/>
      <c r="CK75" s="1250"/>
      <c r="CL75" s="1250"/>
      <c r="CM75" s="1250"/>
      <c r="CN75" s="1250">
        <v>6.1</v>
      </c>
      <c r="CO75" s="1250"/>
      <c r="CP75" s="1250"/>
      <c r="CQ75" s="1250"/>
      <c r="CR75" s="1250"/>
      <c r="CS75" s="1250"/>
      <c r="CT75" s="1250"/>
      <c r="CU75" s="1250"/>
      <c r="CV75" s="1250">
        <v>6.4</v>
      </c>
      <c r="CW75" s="1250"/>
      <c r="CX75" s="1250"/>
      <c r="CY75" s="1250"/>
      <c r="CZ75" s="1250"/>
      <c r="DA75" s="1250"/>
      <c r="DB75" s="1250"/>
      <c r="DC75" s="1250"/>
    </row>
    <row r="76" spans="2:107" x14ac:dyDescent="0.15">
      <c r="B76" s="372"/>
      <c r="G76" s="1258"/>
      <c r="H76" s="1258"/>
      <c r="I76" s="1256"/>
      <c r="J76" s="1256"/>
      <c r="K76" s="1257"/>
      <c r="L76" s="1257"/>
      <c r="M76" s="1257"/>
      <c r="N76" s="1257"/>
      <c r="AM76" s="38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x14ac:dyDescent="0.15">
      <c r="B77" s="372"/>
      <c r="G77" s="1256"/>
      <c r="H77" s="1256"/>
      <c r="I77" s="1256"/>
      <c r="J77" s="1256"/>
      <c r="K77" s="1254"/>
      <c r="L77" s="1254"/>
      <c r="M77" s="1254"/>
      <c r="N77" s="1254"/>
      <c r="AN77" s="1255" t="s">
        <v>637</v>
      </c>
      <c r="AO77" s="1255"/>
      <c r="AP77" s="1255"/>
      <c r="AQ77" s="1255"/>
      <c r="AR77" s="1255"/>
      <c r="AS77" s="1255"/>
      <c r="AT77" s="1255"/>
      <c r="AU77" s="1255"/>
      <c r="AV77" s="1255"/>
      <c r="AW77" s="1255"/>
      <c r="AX77" s="1255"/>
      <c r="AY77" s="1255"/>
      <c r="AZ77" s="1255"/>
      <c r="BA77" s="1255"/>
      <c r="BB77" s="1253" t="s">
        <v>635</v>
      </c>
      <c r="BC77" s="1253"/>
      <c r="BD77" s="1253"/>
      <c r="BE77" s="1253"/>
      <c r="BF77" s="1253"/>
      <c r="BG77" s="1253"/>
      <c r="BH77" s="1253"/>
      <c r="BI77" s="1253"/>
      <c r="BJ77" s="1253"/>
      <c r="BK77" s="1253"/>
      <c r="BL77" s="1253"/>
      <c r="BM77" s="1253"/>
      <c r="BN77" s="1253"/>
      <c r="BO77" s="1253"/>
      <c r="BP77" s="1250">
        <v>11.4</v>
      </c>
      <c r="BQ77" s="1250"/>
      <c r="BR77" s="1250"/>
      <c r="BS77" s="1250"/>
      <c r="BT77" s="1250"/>
      <c r="BU77" s="1250"/>
      <c r="BV77" s="1250"/>
      <c r="BW77" s="1250"/>
      <c r="BX77" s="1250">
        <v>10.4</v>
      </c>
      <c r="BY77" s="1250"/>
      <c r="BZ77" s="1250"/>
      <c r="CA77" s="1250"/>
      <c r="CB77" s="1250"/>
      <c r="CC77" s="1250"/>
      <c r="CD77" s="1250"/>
      <c r="CE77" s="1250"/>
      <c r="CF77" s="1250">
        <v>13.5</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x14ac:dyDescent="0.15">
      <c r="B78" s="372"/>
      <c r="G78" s="1256"/>
      <c r="H78" s="1256"/>
      <c r="I78" s="1256"/>
      <c r="J78" s="1256"/>
      <c r="K78" s="1254"/>
      <c r="L78" s="1254"/>
      <c r="M78" s="1254"/>
      <c r="N78" s="1254"/>
      <c r="AN78" s="1255"/>
      <c r="AO78" s="1255"/>
      <c r="AP78" s="1255"/>
      <c r="AQ78" s="1255"/>
      <c r="AR78" s="1255"/>
      <c r="AS78" s="1255"/>
      <c r="AT78" s="1255"/>
      <c r="AU78" s="1255"/>
      <c r="AV78" s="1255"/>
      <c r="AW78" s="1255"/>
      <c r="AX78" s="1255"/>
      <c r="AY78" s="1255"/>
      <c r="AZ78" s="1255"/>
      <c r="BA78" s="1255"/>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x14ac:dyDescent="0.15">
      <c r="B79" s="372"/>
      <c r="G79" s="1256"/>
      <c r="H79" s="1256"/>
      <c r="I79" s="1251"/>
      <c r="J79" s="1251"/>
      <c r="K79" s="1252"/>
      <c r="L79" s="1252"/>
      <c r="M79" s="1252"/>
      <c r="N79" s="1252"/>
      <c r="AN79" s="1255"/>
      <c r="AO79" s="1255"/>
      <c r="AP79" s="1255"/>
      <c r="AQ79" s="1255"/>
      <c r="AR79" s="1255"/>
      <c r="AS79" s="1255"/>
      <c r="AT79" s="1255"/>
      <c r="AU79" s="1255"/>
      <c r="AV79" s="1255"/>
      <c r="AW79" s="1255"/>
      <c r="AX79" s="1255"/>
      <c r="AY79" s="1255"/>
      <c r="AZ79" s="1255"/>
      <c r="BA79" s="1255"/>
      <c r="BB79" s="1253" t="s">
        <v>640</v>
      </c>
      <c r="BC79" s="1253"/>
      <c r="BD79" s="1253"/>
      <c r="BE79" s="1253"/>
      <c r="BF79" s="1253"/>
      <c r="BG79" s="1253"/>
      <c r="BH79" s="1253"/>
      <c r="BI79" s="1253"/>
      <c r="BJ79" s="1253"/>
      <c r="BK79" s="1253"/>
      <c r="BL79" s="1253"/>
      <c r="BM79" s="1253"/>
      <c r="BN79" s="1253"/>
      <c r="BO79" s="1253"/>
      <c r="BP79" s="1250">
        <v>6.7</v>
      </c>
      <c r="BQ79" s="1250"/>
      <c r="BR79" s="1250"/>
      <c r="BS79" s="1250"/>
      <c r="BT79" s="1250"/>
      <c r="BU79" s="1250"/>
      <c r="BV79" s="1250"/>
      <c r="BW79" s="1250"/>
      <c r="BX79" s="1250">
        <v>6.6</v>
      </c>
      <c r="BY79" s="1250"/>
      <c r="BZ79" s="1250"/>
      <c r="CA79" s="1250"/>
      <c r="CB79" s="1250"/>
      <c r="CC79" s="1250"/>
      <c r="CD79" s="1250"/>
      <c r="CE79" s="1250"/>
      <c r="CF79" s="1250">
        <v>8.3000000000000007</v>
      </c>
      <c r="CG79" s="1250"/>
      <c r="CH79" s="1250"/>
      <c r="CI79" s="1250"/>
      <c r="CJ79" s="1250"/>
      <c r="CK79" s="1250"/>
      <c r="CL79" s="1250"/>
      <c r="CM79" s="1250"/>
      <c r="CN79" s="1250">
        <v>8</v>
      </c>
      <c r="CO79" s="1250"/>
      <c r="CP79" s="1250"/>
      <c r="CQ79" s="1250"/>
      <c r="CR79" s="1250"/>
      <c r="CS79" s="1250"/>
      <c r="CT79" s="1250"/>
      <c r="CU79" s="1250"/>
      <c r="CV79" s="1250">
        <v>8.1</v>
      </c>
      <c r="CW79" s="1250"/>
      <c r="CX79" s="1250"/>
      <c r="CY79" s="1250"/>
      <c r="CZ79" s="1250"/>
      <c r="DA79" s="1250"/>
      <c r="DB79" s="1250"/>
      <c r="DC79" s="1250"/>
    </row>
    <row r="80" spans="2:107" x14ac:dyDescent="0.15">
      <c r="B80" s="372"/>
      <c r="G80" s="1256"/>
      <c r="H80" s="1256"/>
      <c r="I80" s="1251"/>
      <c r="J80" s="1251"/>
      <c r="K80" s="1252"/>
      <c r="L80" s="1252"/>
      <c r="M80" s="1252"/>
      <c r="N80" s="1252"/>
      <c r="AN80" s="1255"/>
      <c r="AO80" s="1255"/>
      <c r="AP80" s="1255"/>
      <c r="AQ80" s="1255"/>
      <c r="AR80" s="1255"/>
      <c r="AS80" s="1255"/>
      <c r="AT80" s="1255"/>
      <c r="AU80" s="1255"/>
      <c r="AV80" s="1255"/>
      <c r="AW80" s="1255"/>
      <c r="AX80" s="1255"/>
      <c r="AY80" s="1255"/>
      <c r="AZ80" s="1255"/>
      <c r="BA80" s="1255"/>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KTRUjSw6hZkBvnSTUlZKpApA1JZ7UGS6i6tiVjSFR+0BldZ0DfSGLB1r4gyBPuX9+2No0jeJOLJMWlBdmG+fg==" saltValue="LJjWWh4+JcF/laYLpBxM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C08D2-C5B1-49EF-9FAD-8E6C30BC8568}">
  <sheetPr>
    <pageSetUpPr fitToPage="1"/>
  </sheetPr>
  <dimension ref="A1:DR125"/>
  <sheetViews>
    <sheetView showGridLines="0" topLeftCell="A58"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521</v>
      </c>
    </row>
  </sheetData>
  <sheetProtection algorithmName="SHA-512" hashValue="XhmPV0WpeUXrJ2yl72UOUIiGvGjAYrmlmwEl86U7eufABCwJKlTsibgq81xS9F6w4GWdwLPxYNI4NAIj+hiqTQ==" saltValue="S9FpsUW6tBy6YE/pWIFB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42079-18E1-49B5-894A-EABE165B5E92}">
  <sheetPr>
    <pageSetUpPr fitToPage="1"/>
  </sheetPr>
  <dimension ref="A1:DR125"/>
  <sheetViews>
    <sheetView showGridLines="0" topLeftCell="A34" zoomScale="55" zoomScaleNormal="55" zoomScaleSheetLayoutView="55" workbookViewId="0">
      <selection activeCell="BM51" sqref="BM5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521</v>
      </c>
    </row>
  </sheetData>
  <sheetProtection algorithmName="SHA-512" hashValue="z0fyoCmoElCxljE9MXPFtEOdpyRH+RU0O0aZCWCwr5lErpOZrIqcaWnVo8fvqSVddJetqWE+X+SE3i4apHhaGg==" saltValue="dxYZrPaBCYXJHxhn7CvC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571</v>
      </c>
      <c r="G2" s="151"/>
      <c r="H2" s="152"/>
    </row>
    <row r="3" spans="1:8" x14ac:dyDescent="0.15">
      <c r="A3" s="148" t="s">
        <v>564</v>
      </c>
      <c r="B3" s="153"/>
      <c r="C3" s="154"/>
      <c r="D3" s="155">
        <v>88619</v>
      </c>
      <c r="E3" s="156"/>
      <c r="F3" s="157">
        <v>53869</v>
      </c>
      <c r="G3" s="158"/>
      <c r="H3" s="159"/>
    </row>
    <row r="4" spans="1:8" x14ac:dyDescent="0.15">
      <c r="A4" s="160"/>
      <c r="B4" s="161"/>
      <c r="C4" s="162"/>
      <c r="D4" s="163">
        <v>49686</v>
      </c>
      <c r="E4" s="164"/>
      <c r="F4" s="165">
        <v>35046</v>
      </c>
      <c r="G4" s="166"/>
      <c r="H4" s="167"/>
    </row>
    <row r="5" spans="1:8" x14ac:dyDescent="0.15">
      <c r="A5" s="148" t="s">
        <v>566</v>
      </c>
      <c r="B5" s="153"/>
      <c r="C5" s="154"/>
      <c r="D5" s="155">
        <v>138205</v>
      </c>
      <c r="E5" s="156"/>
      <c r="F5" s="157">
        <v>59119</v>
      </c>
      <c r="G5" s="158"/>
      <c r="H5" s="159"/>
    </row>
    <row r="6" spans="1:8" x14ac:dyDescent="0.15">
      <c r="A6" s="160"/>
      <c r="B6" s="161"/>
      <c r="C6" s="162"/>
      <c r="D6" s="163">
        <v>57638</v>
      </c>
      <c r="E6" s="164"/>
      <c r="F6" s="165">
        <v>29900</v>
      </c>
      <c r="G6" s="166"/>
      <c r="H6" s="167"/>
    </row>
    <row r="7" spans="1:8" x14ac:dyDescent="0.15">
      <c r="A7" s="148" t="s">
        <v>567</v>
      </c>
      <c r="B7" s="153"/>
      <c r="C7" s="154"/>
      <c r="D7" s="155">
        <v>118680</v>
      </c>
      <c r="E7" s="156"/>
      <c r="F7" s="157">
        <v>84459</v>
      </c>
      <c r="G7" s="158"/>
      <c r="H7" s="159"/>
    </row>
    <row r="8" spans="1:8" x14ac:dyDescent="0.15">
      <c r="A8" s="160"/>
      <c r="B8" s="161"/>
      <c r="C8" s="162"/>
      <c r="D8" s="163">
        <v>40270</v>
      </c>
      <c r="E8" s="164"/>
      <c r="F8" s="165">
        <v>47314</v>
      </c>
      <c r="G8" s="166"/>
      <c r="H8" s="167"/>
    </row>
    <row r="9" spans="1:8" x14ac:dyDescent="0.15">
      <c r="A9" s="148" t="s">
        <v>568</v>
      </c>
      <c r="B9" s="153"/>
      <c r="C9" s="154"/>
      <c r="D9" s="155">
        <v>98168</v>
      </c>
      <c r="E9" s="156"/>
      <c r="F9" s="157">
        <v>74568</v>
      </c>
      <c r="G9" s="158"/>
      <c r="H9" s="159"/>
    </row>
    <row r="10" spans="1:8" x14ac:dyDescent="0.15">
      <c r="A10" s="160"/>
      <c r="B10" s="161"/>
      <c r="C10" s="162"/>
      <c r="D10" s="163">
        <v>53311</v>
      </c>
      <c r="E10" s="164"/>
      <c r="F10" s="165">
        <v>42558</v>
      </c>
      <c r="G10" s="166"/>
      <c r="H10" s="167"/>
    </row>
    <row r="11" spans="1:8" x14ac:dyDescent="0.15">
      <c r="A11" s="148" t="s">
        <v>569</v>
      </c>
      <c r="B11" s="153"/>
      <c r="C11" s="154"/>
      <c r="D11" s="155">
        <v>107326</v>
      </c>
      <c r="E11" s="156"/>
      <c r="F11" s="157">
        <v>73693</v>
      </c>
      <c r="G11" s="158"/>
      <c r="H11" s="159"/>
    </row>
    <row r="12" spans="1:8" x14ac:dyDescent="0.15">
      <c r="A12" s="160"/>
      <c r="B12" s="161"/>
      <c r="C12" s="168"/>
      <c r="D12" s="163">
        <v>51931</v>
      </c>
      <c r="E12" s="164"/>
      <c r="F12" s="165">
        <v>44203</v>
      </c>
      <c r="G12" s="166"/>
      <c r="H12" s="167"/>
    </row>
    <row r="13" spans="1:8" x14ac:dyDescent="0.15">
      <c r="A13" s="148"/>
      <c r="B13" s="153"/>
      <c r="C13" s="169"/>
      <c r="D13" s="170">
        <v>110200</v>
      </c>
      <c r="E13" s="171"/>
      <c r="F13" s="172">
        <v>69142</v>
      </c>
      <c r="G13" s="173"/>
      <c r="H13" s="159"/>
    </row>
    <row r="14" spans="1:8" x14ac:dyDescent="0.15">
      <c r="A14" s="160"/>
      <c r="B14" s="161"/>
      <c r="C14" s="162"/>
      <c r="D14" s="163">
        <v>50567</v>
      </c>
      <c r="E14" s="164"/>
      <c r="F14" s="165">
        <v>39804</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3.97</v>
      </c>
      <c r="C19" s="174">
        <f>ROUND(VALUE(SUBSTITUTE(実質収支比率等に係る経年分析!G$48,"▲","-")),2)</f>
        <v>3.86</v>
      </c>
      <c r="D19" s="174">
        <f>ROUND(VALUE(SUBSTITUTE(実質収支比率等に係る経年分析!H$48,"▲","-")),2)</f>
        <v>6.06</v>
      </c>
      <c r="E19" s="174">
        <f>ROUND(VALUE(SUBSTITUTE(実質収支比率等に係る経年分析!I$48,"▲","-")),2)</f>
        <v>9.6999999999999993</v>
      </c>
      <c r="F19" s="174">
        <f>ROUND(VALUE(SUBSTITUTE(実質収支比率等に係る経年分析!J$48,"▲","-")),2)</f>
        <v>6.47</v>
      </c>
    </row>
    <row r="20" spans="1:11" x14ac:dyDescent="0.15">
      <c r="A20" s="174" t="s">
        <v>57</v>
      </c>
      <c r="B20" s="174">
        <f>ROUND(VALUE(SUBSTITUTE(実質収支比率等に係る経年分析!F$47,"▲","-")),2)</f>
        <v>32.119999999999997</v>
      </c>
      <c r="C20" s="174">
        <f>ROUND(VALUE(SUBSTITUTE(実質収支比率等に係る経年分析!G$47,"▲","-")),2)</f>
        <v>31.41</v>
      </c>
      <c r="D20" s="174">
        <f>ROUND(VALUE(SUBSTITUTE(実質収支比率等に係る経年分析!H$47,"▲","-")),2)</f>
        <v>29.64</v>
      </c>
      <c r="E20" s="174">
        <f>ROUND(VALUE(SUBSTITUTE(実質収支比率等に係る経年分析!I$47,"▲","-")),2)</f>
        <v>31.73</v>
      </c>
      <c r="F20" s="174">
        <f>ROUND(VALUE(SUBSTITUTE(実質収支比率等に係る経年分析!J$47,"▲","-")),2)</f>
        <v>38.32</v>
      </c>
    </row>
    <row r="21" spans="1:11" x14ac:dyDescent="0.15">
      <c r="A21" s="174" t="s">
        <v>58</v>
      </c>
      <c r="B21" s="174">
        <f>IF(ISNUMBER(VALUE(SUBSTITUTE(実質収支比率等に係る経年分析!F$49,"▲","-"))),ROUND(VALUE(SUBSTITUTE(実質収支比率等に係る経年分析!F$49,"▲","-")),2),NA())</f>
        <v>-1.37</v>
      </c>
      <c r="C21" s="174">
        <f>IF(ISNUMBER(VALUE(SUBSTITUTE(実質収支比率等に係る経年分析!G$49,"▲","-"))),ROUND(VALUE(SUBSTITUTE(実質収支比率等に係る経年分析!G$49,"▲","-")),2),NA())</f>
        <v>-1.44</v>
      </c>
      <c r="D21" s="174">
        <f>IF(ISNUMBER(VALUE(SUBSTITUTE(実質収支比率等に係る経年分析!H$49,"▲","-"))),ROUND(VALUE(SUBSTITUTE(実質収支比率等に係る経年分析!H$49,"▲","-")),2),NA())</f>
        <v>0.92</v>
      </c>
      <c r="E21" s="174">
        <f>IF(ISNUMBER(VALUE(SUBSTITUTE(実質収支比率等に係る経年分析!I$49,"▲","-"))),ROUND(VALUE(SUBSTITUTE(実質収支比率等に係る経年分析!I$49,"▲","-")),2),NA())</f>
        <v>6.68</v>
      </c>
      <c r="F21" s="174">
        <f>IF(ISNUMBER(VALUE(SUBSTITUTE(実質収支比率等に係る経年分析!J$49,"▲","-"))),ROUND(VALUE(SUBSTITUTE(実質収支比率等に係る経年分析!J$49,"▲","-")),2),NA())</f>
        <v>1.3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4.75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4.68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4.3600000000000003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個別排水事業特別会計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国民健康保険直診勘定特別会計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町営住宅事業特別会計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9.5299999999999994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1958</v>
      </c>
      <c r="E42" s="176"/>
      <c r="F42" s="176"/>
      <c r="G42" s="176">
        <f>'実質公債費比率（分子）の構造'!L$52</f>
        <v>1917</v>
      </c>
      <c r="H42" s="176"/>
      <c r="I42" s="176"/>
      <c r="J42" s="176">
        <f>'実質公債費比率（分子）の構造'!M$52</f>
        <v>1784</v>
      </c>
      <c r="K42" s="176"/>
      <c r="L42" s="176"/>
      <c r="M42" s="176">
        <f>'実質公債費比率（分子）の構造'!N$52</f>
        <v>1764</v>
      </c>
      <c r="N42" s="176"/>
      <c r="O42" s="176"/>
      <c r="P42" s="176">
        <f>'実質公債費比率（分子）の構造'!O$52</f>
        <v>1618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88</v>
      </c>
      <c r="C45" s="176"/>
      <c r="D45" s="176"/>
      <c r="E45" s="176">
        <f>'実質公債費比率（分子）の構造'!L$49</f>
        <v>81</v>
      </c>
      <c r="F45" s="176"/>
      <c r="G45" s="176"/>
      <c r="H45" s="176">
        <f>'実質公債費比率（分子）の構造'!M$49</f>
        <v>80</v>
      </c>
      <c r="I45" s="176"/>
      <c r="J45" s="176"/>
      <c r="K45" s="176">
        <f>'実質公債費比率（分子）の構造'!N$49</f>
        <v>80</v>
      </c>
      <c r="L45" s="176"/>
      <c r="M45" s="176"/>
      <c r="N45" s="176">
        <f>'実質公債費比率（分子）の構造'!O$49</f>
        <v>78</v>
      </c>
      <c r="O45" s="176"/>
      <c r="P45" s="176"/>
    </row>
    <row r="46" spans="1:16" x14ac:dyDescent="0.15">
      <c r="A46" s="176" t="s">
        <v>69</v>
      </c>
      <c r="B46" s="176">
        <f>'実質公債費比率（分子）の構造'!K$48</f>
        <v>696</v>
      </c>
      <c r="C46" s="176"/>
      <c r="D46" s="176"/>
      <c r="E46" s="176">
        <f>'実質公債費比率（分子）の構造'!L$48</f>
        <v>683</v>
      </c>
      <c r="F46" s="176"/>
      <c r="G46" s="176"/>
      <c r="H46" s="176">
        <f>'実質公債費比率（分子）の構造'!M$48</f>
        <v>605</v>
      </c>
      <c r="I46" s="176"/>
      <c r="J46" s="176"/>
      <c r="K46" s="176">
        <f>'実質公債費比率（分子）の構造'!N$48</f>
        <v>562</v>
      </c>
      <c r="L46" s="176"/>
      <c r="M46" s="176"/>
      <c r="N46" s="176">
        <f>'実質公債費比率（分子）の構造'!O$48</f>
        <v>504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1678</v>
      </c>
      <c r="C49" s="176"/>
      <c r="D49" s="176"/>
      <c r="E49" s="176">
        <f>'実質公債費比率（分子）の構造'!L$45</f>
        <v>1641</v>
      </c>
      <c r="F49" s="176"/>
      <c r="G49" s="176"/>
      <c r="H49" s="176">
        <f>'実質公債費比率（分子）の構造'!M$45</f>
        <v>1551</v>
      </c>
      <c r="I49" s="176"/>
      <c r="J49" s="176"/>
      <c r="K49" s="176">
        <f>'実質公債費比率（分子）の構造'!N$45</f>
        <v>1589</v>
      </c>
      <c r="L49" s="176"/>
      <c r="M49" s="176"/>
      <c r="N49" s="176">
        <f>'実質公債費比率（分子）の構造'!O$45</f>
        <v>1616</v>
      </c>
      <c r="O49" s="176"/>
      <c r="P49" s="176"/>
    </row>
    <row r="50" spans="1:16" x14ac:dyDescent="0.15">
      <c r="A50" s="176" t="s">
        <v>73</v>
      </c>
      <c r="B50" s="176" t="e">
        <f>NA()</f>
        <v>#N/A</v>
      </c>
      <c r="C50" s="176">
        <f>IF(ISNUMBER('実質公債費比率（分子）の構造'!K$53),'実質公債費比率（分子）の構造'!K$53,NA())</f>
        <v>504</v>
      </c>
      <c r="D50" s="176" t="e">
        <f>NA()</f>
        <v>#N/A</v>
      </c>
      <c r="E50" s="176" t="e">
        <f>NA()</f>
        <v>#N/A</v>
      </c>
      <c r="F50" s="176">
        <f>IF(ISNUMBER('実質公債費比率（分子）の構造'!L$53),'実質公債費比率（分子）の構造'!L$53,NA())</f>
        <v>488</v>
      </c>
      <c r="G50" s="176" t="e">
        <f>NA()</f>
        <v>#N/A</v>
      </c>
      <c r="H50" s="176" t="e">
        <f>NA()</f>
        <v>#N/A</v>
      </c>
      <c r="I50" s="176">
        <f>IF(ISNUMBER('実質公債費比率（分子）の構造'!M$53),'実質公債費比率（分子）の構造'!M$53,NA())</f>
        <v>452</v>
      </c>
      <c r="J50" s="176" t="e">
        <f>NA()</f>
        <v>#N/A</v>
      </c>
      <c r="K50" s="176" t="e">
        <f>NA()</f>
        <v>#N/A</v>
      </c>
      <c r="L50" s="176">
        <f>IF(ISNUMBER('実質公債費比率（分子）の構造'!N$53),'実質公債費比率（分子）の構造'!N$53,NA())</f>
        <v>467</v>
      </c>
      <c r="M50" s="176" t="e">
        <f>NA()</f>
        <v>#N/A</v>
      </c>
      <c r="N50" s="176" t="e">
        <f>NA()</f>
        <v>#N/A</v>
      </c>
      <c r="O50" s="176">
        <f>IF(ISNUMBER('実質公債費比率（分子）の構造'!O$53),'実質公債費比率（分子）の構造'!O$53,NA())</f>
        <v>580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18967</v>
      </c>
      <c r="E56" s="175"/>
      <c r="F56" s="175"/>
      <c r="G56" s="175">
        <f>'将来負担比率（分子）の構造'!J$52</f>
        <v>18704</v>
      </c>
      <c r="H56" s="175"/>
      <c r="I56" s="175"/>
      <c r="J56" s="175">
        <f>'将来負担比率（分子）の構造'!K$52</f>
        <v>17994</v>
      </c>
      <c r="K56" s="175"/>
      <c r="L56" s="175"/>
      <c r="M56" s="175">
        <f>'将来負担比率（分子）の構造'!L$52</f>
        <v>17455</v>
      </c>
      <c r="N56" s="175"/>
      <c r="O56" s="175"/>
      <c r="P56" s="175">
        <f>'将来負担比率（分子）の構造'!M$52</f>
        <v>16514</v>
      </c>
    </row>
    <row r="57" spans="1:16" x14ac:dyDescent="0.15">
      <c r="A57" s="175" t="s">
        <v>44</v>
      </c>
      <c r="B57" s="175"/>
      <c r="C57" s="175"/>
      <c r="D57" s="175">
        <f>'将来負担比率（分子）の構造'!I$51</f>
        <v>198</v>
      </c>
      <c r="E57" s="175"/>
      <c r="F57" s="175"/>
      <c r="G57" s="175">
        <f>'将来負担比率（分子）の構造'!J$51</f>
        <v>177</v>
      </c>
      <c r="H57" s="175"/>
      <c r="I57" s="175"/>
      <c r="J57" s="175">
        <f>'将来負担比率（分子）の構造'!K$51</f>
        <v>159</v>
      </c>
      <c r="K57" s="175"/>
      <c r="L57" s="175"/>
      <c r="M57" s="175">
        <f>'将来負担比率（分子）の構造'!L$51</f>
        <v>164</v>
      </c>
      <c r="N57" s="175"/>
      <c r="O57" s="175"/>
      <c r="P57" s="175">
        <f>'将来負担比率（分子）の構造'!M$51</f>
        <v>132</v>
      </c>
    </row>
    <row r="58" spans="1:16" x14ac:dyDescent="0.15">
      <c r="A58" s="175" t="s">
        <v>43</v>
      </c>
      <c r="B58" s="175"/>
      <c r="C58" s="175"/>
      <c r="D58" s="175">
        <f>'将来負担比率（分子）の構造'!I$50</f>
        <v>8674</v>
      </c>
      <c r="E58" s="175"/>
      <c r="F58" s="175"/>
      <c r="G58" s="175">
        <f>'将来負担比率（分子）の構造'!J$50</f>
        <v>7999</v>
      </c>
      <c r="H58" s="175"/>
      <c r="I58" s="175"/>
      <c r="J58" s="175">
        <f>'将来負担比率（分子）の構造'!K$50</f>
        <v>7513</v>
      </c>
      <c r="K58" s="175"/>
      <c r="L58" s="175"/>
      <c r="M58" s="175">
        <f>'将来負担比率（分子）の構造'!L$50</f>
        <v>7804</v>
      </c>
      <c r="N58" s="175"/>
      <c r="O58" s="175"/>
      <c r="P58" s="175">
        <f>'将来負担比率（分子）の構造'!M$50</f>
        <v>8602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175</v>
      </c>
      <c r="C61" s="175"/>
      <c r="D61" s="175"/>
      <c r="E61" s="175">
        <f>'将来負担比率（分子）の構造'!J$46</f>
        <v>176</v>
      </c>
      <c r="F61" s="175"/>
      <c r="G61" s="175"/>
      <c r="H61" s="175">
        <f>'将来負担比率（分子）の構造'!K$46</f>
        <v>177</v>
      </c>
      <c r="I61" s="175"/>
      <c r="J61" s="175"/>
      <c r="K61" s="175">
        <f>'将来負担比率（分子）の構造'!L$46</f>
        <v>179</v>
      </c>
      <c r="L61" s="175"/>
      <c r="M61" s="175"/>
      <c r="N61" s="175" t="str">
        <f>'将来負担比率（分子）の構造'!M$46</f>
        <v>-</v>
      </c>
      <c r="O61" s="175"/>
      <c r="P61" s="175"/>
    </row>
    <row r="62" spans="1:16" x14ac:dyDescent="0.15">
      <c r="A62" s="175" t="s">
        <v>37</v>
      </c>
      <c r="B62" s="175">
        <f>'将来負担比率（分子）の構造'!I$45</f>
        <v>2051</v>
      </c>
      <c r="C62" s="175"/>
      <c r="D62" s="175"/>
      <c r="E62" s="175">
        <f>'将来負担比率（分子）の構造'!J$45</f>
        <v>2045</v>
      </c>
      <c r="F62" s="175"/>
      <c r="G62" s="175"/>
      <c r="H62" s="175">
        <f>'将来負担比率（分子）の構造'!K$45</f>
        <v>2080</v>
      </c>
      <c r="I62" s="175"/>
      <c r="J62" s="175"/>
      <c r="K62" s="175">
        <f>'将来負担比率（分子）の構造'!L$45</f>
        <v>2072</v>
      </c>
      <c r="L62" s="175"/>
      <c r="M62" s="175"/>
      <c r="N62" s="175">
        <f>'将来負担比率（分子）の構造'!M$45</f>
        <v>2060</v>
      </c>
      <c r="O62" s="175"/>
      <c r="P62" s="175"/>
    </row>
    <row r="63" spans="1:16" x14ac:dyDescent="0.15">
      <c r="A63" s="175" t="s">
        <v>36</v>
      </c>
      <c r="B63" s="175">
        <f>'将来負担比率（分子）の構造'!I$44</f>
        <v>534</v>
      </c>
      <c r="C63" s="175"/>
      <c r="D63" s="175"/>
      <c r="E63" s="175">
        <f>'将来負担比率（分子）の構造'!J$44</f>
        <v>458</v>
      </c>
      <c r="F63" s="175"/>
      <c r="G63" s="175"/>
      <c r="H63" s="175">
        <f>'将来負担比率（分子）の構造'!K$44</f>
        <v>454</v>
      </c>
      <c r="I63" s="175"/>
      <c r="J63" s="175"/>
      <c r="K63" s="175">
        <f>'将来負担比率（分子）の構造'!L$44</f>
        <v>397</v>
      </c>
      <c r="L63" s="175"/>
      <c r="M63" s="175"/>
      <c r="N63" s="175">
        <f>'将来負担比率（分子）の構造'!M$44</f>
        <v>320</v>
      </c>
      <c r="O63" s="175"/>
      <c r="P63" s="175"/>
    </row>
    <row r="64" spans="1:16" x14ac:dyDescent="0.15">
      <c r="A64" s="175" t="s">
        <v>35</v>
      </c>
      <c r="B64" s="175">
        <f>'将来負担比率（分子）の構造'!I$43</f>
        <v>8788</v>
      </c>
      <c r="C64" s="175"/>
      <c r="D64" s="175"/>
      <c r="E64" s="175">
        <f>'将来負担比率（分子）の構造'!J$43</f>
        <v>8505</v>
      </c>
      <c r="F64" s="175"/>
      <c r="G64" s="175"/>
      <c r="H64" s="175">
        <f>'将来負担比率（分子）の構造'!K$43</f>
        <v>8386</v>
      </c>
      <c r="I64" s="175"/>
      <c r="J64" s="175"/>
      <c r="K64" s="175">
        <f>'将来負担比率（分子）の構造'!L$43</f>
        <v>8056</v>
      </c>
      <c r="L64" s="175"/>
      <c r="M64" s="175"/>
      <c r="N64" s="175">
        <f>'将来負担比率（分子）の構造'!M$43</f>
        <v>7887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14592</v>
      </c>
      <c r="C66" s="175"/>
      <c r="D66" s="175"/>
      <c r="E66" s="175">
        <f>'将来負担比率（分子）の構造'!J$41</f>
        <v>14534</v>
      </c>
      <c r="F66" s="175"/>
      <c r="G66" s="175"/>
      <c r="H66" s="175">
        <f>'将来負担比率（分子）の構造'!K$41</f>
        <v>14122</v>
      </c>
      <c r="I66" s="175"/>
      <c r="J66" s="175"/>
      <c r="K66" s="175">
        <f>'将来負担比率（分子）の構造'!L$41</f>
        <v>13836</v>
      </c>
      <c r="L66" s="175"/>
      <c r="M66" s="175"/>
      <c r="N66" s="175">
        <f>'将来負担比率（分子）の構造'!M$41</f>
        <v>13490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2790</v>
      </c>
      <c r="C72" s="179">
        <f>基金残高に係る経年分析!G55</f>
        <v>3068</v>
      </c>
      <c r="D72" s="179">
        <f>基金残高に係る経年分析!H55</f>
        <v>3530</v>
      </c>
    </row>
    <row r="73" spans="1:16" x14ac:dyDescent="0.15">
      <c r="A73" s="178" t="s">
        <v>80</v>
      </c>
      <c r="B73" s="179">
        <f>基金残高に係る経年分析!F56</f>
        <v>169</v>
      </c>
      <c r="C73" s="179">
        <f>基金残高に係る経年分析!G56</f>
        <v>308</v>
      </c>
      <c r="D73" s="179">
        <f>基金残高に係る経年分析!H56</f>
        <v>358</v>
      </c>
    </row>
    <row r="74" spans="1:16" x14ac:dyDescent="0.15">
      <c r="A74" s="178" t="s">
        <v>81</v>
      </c>
      <c r="B74" s="179">
        <f>基金残高に係る経年分析!F57</f>
        <v>5808</v>
      </c>
      <c r="C74" s="179">
        <f>基金残高に係る経年分析!G57</f>
        <v>5704</v>
      </c>
      <c r="D74" s="179">
        <f>基金残高に係る経年分析!H57</f>
        <v>6015</v>
      </c>
    </row>
  </sheetData>
  <sheetProtection algorithmName="SHA-512" hashValue="lUOLCvZvGXgGgIqTbA8nbsDimsBRO2eHiF7+LwViRQ6O+Uo82pzt9WhjOhjOnedetsJ4Rsr43CBSaoQKbdHkmw==" saltValue="brs3gIaUWA5DJ8nGGGJO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3891524</v>
      </c>
      <c r="S5" s="649"/>
      <c r="T5" s="649"/>
      <c r="U5" s="649"/>
      <c r="V5" s="649"/>
      <c r="W5" s="649"/>
      <c r="X5" s="649"/>
      <c r="Y5" s="650"/>
      <c r="Z5" s="651">
        <v>24.5</v>
      </c>
      <c r="AA5" s="651"/>
      <c r="AB5" s="651"/>
      <c r="AC5" s="651"/>
      <c r="AD5" s="652">
        <v>3891524</v>
      </c>
      <c r="AE5" s="652"/>
      <c r="AF5" s="652"/>
      <c r="AG5" s="652"/>
      <c r="AH5" s="652"/>
      <c r="AI5" s="652"/>
      <c r="AJ5" s="652"/>
      <c r="AK5" s="652"/>
      <c r="AL5" s="653">
        <v>42.2</v>
      </c>
      <c r="AM5" s="654"/>
      <c r="AN5" s="654"/>
      <c r="AO5" s="655"/>
      <c r="AP5" s="645" t="s">
        <v>227</v>
      </c>
      <c r="AQ5" s="646"/>
      <c r="AR5" s="646"/>
      <c r="AS5" s="646"/>
      <c r="AT5" s="646"/>
      <c r="AU5" s="646"/>
      <c r="AV5" s="646"/>
      <c r="AW5" s="646"/>
      <c r="AX5" s="646"/>
      <c r="AY5" s="646"/>
      <c r="AZ5" s="646"/>
      <c r="BA5" s="646"/>
      <c r="BB5" s="646"/>
      <c r="BC5" s="646"/>
      <c r="BD5" s="646"/>
      <c r="BE5" s="646"/>
      <c r="BF5" s="647"/>
      <c r="BG5" s="659">
        <v>3878802</v>
      </c>
      <c r="BH5" s="660"/>
      <c r="BI5" s="660"/>
      <c r="BJ5" s="660"/>
      <c r="BK5" s="660"/>
      <c r="BL5" s="660"/>
      <c r="BM5" s="660"/>
      <c r="BN5" s="661"/>
      <c r="BO5" s="662">
        <v>99.7</v>
      </c>
      <c r="BP5" s="662"/>
      <c r="BQ5" s="662"/>
      <c r="BR5" s="662"/>
      <c r="BS5" s="663" t="s">
        <v>129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195214</v>
      </c>
      <c r="S6" s="660"/>
      <c r="T6" s="660"/>
      <c r="U6" s="660"/>
      <c r="V6" s="660"/>
      <c r="W6" s="660"/>
      <c r="X6" s="660"/>
      <c r="Y6" s="661"/>
      <c r="Z6" s="662">
        <v>1.2</v>
      </c>
      <c r="AA6" s="662"/>
      <c r="AB6" s="662"/>
      <c r="AC6" s="662"/>
      <c r="AD6" s="663">
        <v>195214</v>
      </c>
      <c r="AE6" s="663"/>
      <c r="AF6" s="663"/>
      <c r="AG6" s="663"/>
      <c r="AH6" s="663"/>
      <c r="AI6" s="663"/>
      <c r="AJ6" s="663"/>
      <c r="AK6" s="663"/>
      <c r="AL6" s="664">
        <v>2.1</v>
      </c>
      <c r="AM6" s="665"/>
      <c r="AN6" s="665"/>
      <c r="AO6" s="666"/>
      <c r="AP6" s="656" t="s">
        <v>232</v>
      </c>
      <c r="AQ6" s="657"/>
      <c r="AR6" s="657"/>
      <c r="AS6" s="657"/>
      <c r="AT6" s="657"/>
      <c r="AU6" s="657"/>
      <c r="AV6" s="657"/>
      <c r="AW6" s="657"/>
      <c r="AX6" s="657"/>
      <c r="AY6" s="657"/>
      <c r="AZ6" s="657"/>
      <c r="BA6" s="657"/>
      <c r="BB6" s="657"/>
      <c r="BC6" s="657"/>
      <c r="BD6" s="657"/>
      <c r="BE6" s="657"/>
      <c r="BF6" s="658"/>
      <c r="BG6" s="659">
        <v>3878802</v>
      </c>
      <c r="BH6" s="660"/>
      <c r="BI6" s="660"/>
      <c r="BJ6" s="660"/>
      <c r="BK6" s="660"/>
      <c r="BL6" s="660"/>
      <c r="BM6" s="660"/>
      <c r="BN6" s="661"/>
      <c r="BO6" s="662">
        <v>99.7</v>
      </c>
      <c r="BP6" s="662"/>
      <c r="BQ6" s="662"/>
      <c r="BR6" s="662"/>
      <c r="BS6" s="663" t="s">
        <v>233</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93892</v>
      </c>
      <c r="CS6" s="660"/>
      <c r="CT6" s="660"/>
      <c r="CU6" s="660"/>
      <c r="CV6" s="660"/>
      <c r="CW6" s="660"/>
      <c r="CX6" s="660"/>
      <c r="CY6" s="661"/>
      <c r="CZ6" s="653">
        <v>0.6</v>
      </c>
      <c r="DA6" s="654"/>
      <c r="DB6" s="654"/>
      <c r="DC6" s="670"/>
      <c r="DD6" s="668" t="s">
        <v>233</v>
      </c>
      <c r="DE6" s="660"/>
      <c r="DF6" s="660"/>
      <c r="DG6" s="660"/>
      <c r="DH6" s="660"/>
      <c r="DI6" s="660"/>
      <c r="DJ6" s="660"/>
      <c r="DK6" s="660"/>
      <c r="DL6" s="660"/>
      <c r="DM6" s="660"/>
      <c r="DN6" s="660"/>
      <c r="DO6" s="660"/>
      <c r="DP6" s="661"/>
      <c r="DQ6" s="668">
        <v>93892</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925</v>
      </c>
      <c r="S7" s="660"/>
      <c r="T7" s="660"/>
      <c r="U7" s="660"/>
      <c r="V7" s="660"/>
      <c r="W7" s="660"/>
      <c r="X7" s="660"/>
      <c r="Y7" s="661"/>
      <c r="Z7" s="662">
        <v>0</v>
      </c>
      <c r="AA7" s="662"/>
      <c r="AB7" s="662"/>
      <c r="AC7" s="662"/>
      <c r="AD7" s="663">
        <v>925</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1092751</v>
      </c>
      <c r="BH7" s="660"/>
      <c r="BI7" s="660"/>
      <c r="BJ7" s="660"/>
      <c r="BK7" s="660"/>
      <c r="BL7" s="660"/>
      <c r="BM7" s="660"/>
      <c r="BN7" s="661"/>
      <c r="BO7" s="662">
        <v>28.1</v>
      </c>
      <c r="BP7" s="662"/>
      <c r="BQ7" s="662"/>
      <c r="BR7" s="662"/>
      <c r="BS7" s="663" t="s">
        <v>233</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3682905</v>
      </c>
      <c r="CS7" s="660"/>
      <c r="CT7" s="660"/>
      <c r="CU7" s="660"/>
      <c r="CV7" s="660"/>
      <c r="CW7" s="660"/>
      <c r="CX7" s="660"/>
      <c r="CY7" s="661"/>
      <c r="CZ7" s="662">
        <v>24.1</v>
      </c>
      <c r="DA7" s="662"/>
      <c r="DB7" s="662"/>
      <c r="DC7" s="662"/>
      <c r="DD7" s="668">
        <v>273092</v>
      </c>
      <c r="DE7" s="660"/>
      <c r="DF7" s="660"/>
      <c r="DG7" s="660"/>
      <c r="DH7" s="660"/>
      <c r="DI7" s="660"/>
      <c r="DJ7" s="660"/>
      <c r="DK7" s="660"/>
      <c r="DL7" s="660"/>
      <c r="DM7" s="660"/>
      <c r="DN7" s="660"/>
      <c r="DO7" s="660"/>
      <c r="DP7" s="661"/>
      <c r="DQ7" s="668">
        <v>2530410</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13626</v>
      </c>
      <c r="S8" s="660"/>
      <c r="T8" s="660"/>
      <c r="U8" s="660"/>
      <c r="V8" s="660"/>
      <c r="W8" s="660"/>
      <c r="X8" s="660"/>
      <c r="Y8" s="661"/>
      <c r="Z8" s="662">
        <v>0.1</v>
      </c>
      <c r="AA8" s="662"/>
      <c r="AB8" s="662"/>
      <c r="AC8" s="662"/>
      <c r="AD8" s="663">
        <v>13626</v>
      </c>
      <c r="AE8" s="663"/>
      <c r="AF8" s="663"/>
      <c r="AG8" s="663"/>
      <c r="AH8" s="663"/>
      <c r="AI8" s="663"/>
      <c r="AJ8" s="663"/>
      <c r="AK8" s="663"/>
      <c r="AL8" s="664">
        <v>0.1</v>
      </c>
      <c r="AM8" s="665"/>
      <c r="AN8" s="665"/>
      <c r="AO8" s="666"/>
      <c r="AP8" s="656" t="s">
        <v>239</v>
      </c>
      <c r="AQ8" s="657"/>
      <c r="AR8" s="657"/>
      <c r="AS8" s="657"/>
      <c r="AT8" s="657"/>
      <c r="AU8" s="657"/>
      <c r="AV8" s="657"/>
      <c r="AW8" s="657"/>
      <c r="AX8" s="657"/>
      <c r="AY8" s="657"/>
      <c r="AZ8" s="657"/>
      <c r="BA8" s="657"/>
      <c r="BB8" s="657"/>
      <c r="BC8" s="657"/>
      <c r="BD8" s="657"/>
      <c r="BE8" s="657"/>
      <c r="BF8" s="658"/>
      <c r="BG8" s="659">
        <v>35415</v>
      </c>
      <c r="BH8" s="660"/>
      <c r="BI8" s="660"/>
      <c r="BJ8" s="660"/>
      <c r="BK8" s="660"/>
      <c r="BL8" s="660"/>
      <c r="BM8" s="660"/>
      <c r="BN8" s="661"/>
      <c r="BO8" s="662">
        <v>0.9</v>
      </c>
      <c r="BP8" s="662"/>
      <c r="BQ8" s="662"/>
      <c r="BR8" s="662"/>
      <c r="BS8" s="663" t="s">
        <v>233</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3156108</v>
      </c>
      <c r="CS8" s="660"/>
      <c r="CT8" s="660"/>
      <c r="CU8" s="660"/>
      <c r="CV8" s="660"/>
      <c r="CW8" s="660"/>
      <c r="CX8" s="660"/>
      <c r="CY8" s="661"/>
      <c r="CZ8" s="662">
        <v>20.7</v>
      </c>
      <c r="DA8" s="662"/>
      <c r="DB8" s="662"/>
      <c r="DC8" s="662"/>
      <c r="DD8" s="668">
        <v>14672</v>
      </c>
      <c r="DE8" s="660"/>
      <c r="DF8" s="660"/>
      <c r="DG8" s="660"/>
      <c r="DH8" s="660"/>
      <c r="DI8" s="660"/>
      <c r="DJ8" s="660"/>
      <c r="DK8" s="660"/>
      <c r="DL8" s="660"/>
      <c r="DM8" s="660"/>
      <c r="DN8" s="660"/>
      <c r="DO8" s="660"/>
      <c r="DP8" s="661"/>
      <c r="DQ8" s="668">
        <v>1811279</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10066</v>
      </c>
      <c r="S9" s="660"/>
      <c r="T9" s="660"/>
      <c r="U9" s="660"/>
      <c r="V9" s="660"/>
      <c r="W9" s="660"/>
      <c r="X9" s="660"/>
      <c r="Y9" s="661"/>
      <c r="Z9" s="662">
        <v>0.1</v>
      </c>
      <c r="AA9" s="662"/>
      <c r="AB9" s="662"/>
      <c r="AC9" s="662"/>
      <c r="AD9" s="663">
        <v>10066</v>
      </c>
      <c r="AE9" s="663"/>
      <c r="AF9" s="663"/>
      <c r="AG9" s="663"/>
      <c r="AH9" s="663"/>
      <c r="AI9" s="663"/>
      <c r="AJ9" s="663"/>
      <c r="AK9" s="663"/>
      <c r="AL9" s="664">
        <v>0.1</v>
      </c>
      <c r="AM9" s="665"/>
      <c r="AN9" s="665"/>
      <c r="AO9" s="666"/>
      <c r="AP9" s="656" t="s">
        <v>242</v>
      </c>
      <c r="AQ9" s="657"/>
      <c r="AR9" s="657"/>
      <c r="AS9" s="657"/>
      <c r="AT9" s="657"/>
      <c r="AU9" s="657"/>
      <c r="AV9" s="657"/>
      <c r="AW9" s="657"/>
      <c r="AX9" s="657"/>
      <c r="AY9" s="657"/>
      <c r="AZ9" s="657"/>
      <c r="BA9" s="657"/>
      <c r="BB9" s="657"/>
      <c r="BC9" s="657"/>
      <c r="BD9" s="657"/>
      <c r="BE9" s="657"/>
      <c r="BF9" s="658"/>
      <c r="BG9" s="659">
        <v>845527</v>
      </c>
      <c r="BH9" s="660"/>
      <c r="BI9" s="660"/>
      <c r="BJ9" s="660"/>
      <c r="BK9" s="660"/>
      <c r="BL9" s="660"/>
      <c r="BM9" s="660"/>
      <c r="BN9" s="661"/>
      <c r="BO9" s="662">
        <v>21.7</v>
      </c>
      <c r="BP9" s="662"/>
      <c r="BQ9" s="662"/>
      <c r="BR9" s="662"/>
      <c r="BS9" s="663" t="s">
        <v>129</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1400879</v>
      </c>
      <c r="CS9" s="660"/>
      <c r="CT9" s="660"/>
      <c r="CU9" s="660"/>
      <c r="CV9" s="660"/>
      <c r="CW9" s="660"/>
      <c r="CX9" s="660"/>
      <c r="CY9" s="661"/>
      <c r="CZ9" s="662">
        <v>9.1999999999999993</v>
      </c>
      <c r="DA9" s="662"/>
      <c r="DB9" s="662"/>
      <c r="DC9" s="662"/>
      <c r="DD9" s="668">
        <v>37439</v>
      </c>
      <c r="DE9" s="660"/>
      <c r="DF9" s="660"/>
      <c r="DG9" s="660"/>
      <c r="DH9" s="660"/>
      <c r="DI9" s="660"/>
      <c r="DJ9" s="660"/>
      <c r="DK9" s="660"/>
      <c r="DL9" s="660"/>
      <c r="DM9" s="660"/>
      <c r="DN9" s="660"/>
      <c r="DO9" s="660"/>
      <c r="DP9" s="661"/>
      <c r="DQ9" s="668">
        <v>1161680</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233</v>
      </c>
      <c r="AE10" s="663"/>
      <c r="AF10" s="663"/>
      <c r="AG10" s="663"/>
      <c r="AH10" s="663"/>
      <c r="AI10" s="663"/>
      <c r="AJ10" s="663"/>
      <c r="AK10" s="663"/>
      <c r="AL10" s="664" t="s">
        <v>233</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50290</v>
      </c>
      <c r="BH10" s="660"/>
      <c r="BI10" s="660"/>
      <c r="BJ10" s="660"/>
      <c r="BK10" s="660"/>
      <c r="BL10" s="660"/>
      <c r="BM10" s="660"/>
      <c r="BN10" s="661"/>
      <c r="BO10" s="662">
        <v>1.3</v>
      </c>
      <c r="BP10" s="662"/>
      <c r="BQ10" s="662"/>
      <c r="BR10" s="662"/>
      <c r="BS10" s="663" t="s">
        <v>129</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t="s">
        <v>233</v>
      </c>
      <c r="CS10" s="660"/>
      <c r="CT10" s="660"/>
      <c r="CU10" s="660"/>
      <c r="CV10" s="660"/>
      <c r="CW10" s="660"/>
      <c r="CX10" s="660"/>
      <c r="CY10" s="661"/>
      <c r="CZ10" s="662" t="s">
        <v>233</v>
      </c>
      <c r="DA10" s="662"/>
      <c r="DB10" s="662"/>
      <c r="DC10" s="662"/>
      <c r="DD10" s="668" t="s">
        <v>233</v>
      </c>
      <c r="DE10" s="660"/>
      <c r="DF10" s="660"/>
      <c r="DG10" s="660"/>
      <c r="DH10" s="660"/>
      <c r="DI10" s="660"/>
      <c r="DJ10" s="660"/>
      <c r="DK10" s="660"/>
      <c r="DL10" s="660"/>
      <c r="DM10" s="660"/>
      <c r="DN10" s="660"/>
      <c r="DO10" s="660"/>
      <c r="DP10" s="661"/>
      <c r="DQ10" s="668" t="s">
        <v>233</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v>506897</v>
      </c>
      <c r="S11" s="660"/>
      <c r="T11" s="660"/>
      <c r="U11" s="660"/>
      <c r="V11" s="660"/>
      <c r="W11" s="660"/>
      <c r="X11" s="660"/>
      <c r="Y11" s="661"/>
      <c r="Z11" s="664">
        <v>3.2</v>
      </c>
      <c r="AA11" s="665"/>
      <c r="AB11" s="665"/>
      <c r="AC11" s="671"/>
      <c r="AD11" s="668">
        <v>506897</v>
      </c>
      <c r="AE11" s="660"/>
      <c r="AF11" s="660"/>
      <c r="AG11" s="660"/>
      <c r="AH11" s="660"/>
      <c r="AI11" s="660"/>
      <c r="AJ11" s="660"/>
      <c r="AK11" s="661"/>
      <c r="AL11" s="664">
        <v>5.5</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161519</v>
      </c>
      <c r="BH11" s="660"/>
      <c r="BI11" s="660"/>
      <c r="BJ11" s="660"/>
      <c r="BK11" s="660"/>
      <c r="BL11" s="660"/>
      <c r="BM11" s="660"/>
      <c r="BN11" s="661"/>
      <c r="BO11" s="662">
        <v>4.2</v>
      </c>
      <c r="BP11" s="662"/>
      <c r="BQ11" s="662"/>
      <c r="BR11" s="662"/>
      <c r="BS11" s="663" t="s">
        <v>233</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1147047</v>
      </c>
      <c r="CS11" s="660"/>
      <c r="CT11" s="660"/>
      <c r="CU11" s="660"/>
      <c r="CV11" s="660"/>
      <c r="CW11" s="660"/>
      <c r="CX11" s="660"/>
      <c r="CY11" s="661"/>
      <c r="CZ11" s="662">
        <v>7.5</v>
      </c>
      <c r="DA11" s="662"/>
      <c r="DB11" s="662"/>
      <c r="DC11" s="662"/>
      <c r="DD11" s="668">
        <v>167543</v>
      </c>
      <c r="DE11" s="660"/>
      <c r="DF11" s="660"/>
      <c r="DG11" s="660"/>
      <c r="DH11" s="660"/>
      <c r="DI11" s="660"/>
      <c r="DJ11" s="660"/>
      <c r="DK11" s="660"/>
      <c r="DL11" s="660"/>
      <c r="DM11" s="660"/>
      <c r="DN11" s="660"/>
      <c r="DO11" s="660"/>
      <c r="DP11" s="661"/>
      <c r="DQ11" s="668">
        <v>835356</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v>20784</v>
      </c>
      <c r="S12" s="660"/>
      <c r="T12" s="660"/>
      <c r="U12" s="660"/>
      <c r="V12" s="660"/>
      <c r="W12" s="660"/>
      <c r="X12" s="660"/>
      <c r="Y12" s="661"/>
      <c r="Z12" s="662">
        <v>0.1</v>
      </c>
      <c r="AA12" s="662"/>
      <c r="AB12" s="662"/>
      <c r="AC12" s="662"/>
      <c r="AD12" s="663">
        <v>20784</v>
      </c>
      <c r="AE12" s="663"/>
      <c r="AF12" s="663"/>
      <c r="AG12" s="663"/>
      <c r="AH12" s="663"/>
      <c r="AI12" s="663"/>
      <c r="AJ12" s="663"/>
      <c r="AK12" s="663"/>
      <c r="AL12" s="664">
        <v>0.2</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2585560</v>
      </c>
      <c r="BH12" s="660"/>
      <c r="BI12" s="660"/>
      <c r="BJ12" s="660"/>
      <c r="BK12" s="660"/>
      <c r="BL12" s="660"/>
      <c r="BM12" s="660"/>
      <c r="BN12" s="661"/>
      <c r="BO12" s="662">
        <v>66.400000000000006</v>
      </c>
      <c r="BP12" s="662"/>
      <c r="BQ12" s="662"/>
      <c r="BR12" s="662"/>
      <c r="BS12" s="663" t="s">
        <v>129</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490110</v>
      </c>
      <c r="CS12" s="660"/>
      <c r="CT12" s="660"/>
      <c r="CU12" s="660"/>
      <c r="CV12" s="660"/>
      <c r="CW12" s="660"/>
      <c r="CX12" s="660"/>
      <c r="CY12" s="661"/>
      <c r="CZ12" s="662">
        <v>3.2</v>
      </c>
      <c r="DA12" s="662"/>
      <c r="DB12" s="662"/>
      <c r="DC12" s="662"/>
      <c r="DD12" s="668">
        <v>60779</v>
      </c>
      <c r="DE12" s="660"/>
      <c r="DF12" s="660"/>
      <c r="DG12" s="660"/>
      <c r="DH12" s="660"/>
      <c r="DI12" s="660"/>
      <c r="DJ12" s="660"/>
      <c r="DK12" s="660"/>
      <c r="DL12" s="660"/>
      <c r="DM12" s="660"/>
      <c r="DN12" s="660"/>
      <c r="DO12" s="660"/>
      <c r="DP12" s="661"/>
      <c r="DQ12" s="668">
        <v>412042</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233</v>
      </c>
      <c r="S13" s="660"/>
      <c r="T13" s="660"/>
      <c r="U13" s="660"/>
      <c r="V13" s="660"/>
      <c r="W13" s="660"/>
      <c r="X13" s="660"/>
      <c r="Y13" s="661"/>
      <c r="Z13" s="662" t="s">
        <v>233</v>
      </c>
      <c r="AA13" s="662"/>
      <c r="AB13" s="662"/>
      <c r="AC13" s="662"/>
      <c r="AD13" s="663" t="s">
        <v>233</v>
      </c>
      <c r="AE13" s="663"/>
      <c r="AF13" s="663"/>
      <c r="AG13" s="663"/>
      <c r="AH13" s="663"/>
      <c r="AI13" s="663"/>
      <c r="AJ13" s="663"/>
      <c r="AK13" s="663"/>
      <c r="AL13" s="664" t="s">
        <v>129</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2568041</v>
      </c>
      <c r="BH13" s="660"/>
      <c r="BI13" s="660"/>
      <c r="BJ13" s="660"/>
      <c r="BK13" s="660"/>
      <c r="BL13" s="660"/>
      <c r="BM13" s="660"/>
      <c r="BN13" s="661"/>
      <c r="BO13" s="662">
        <v>66</v>
      </c>
      <c r="BP13" s="662"/>
      <c r="BQ13" s="662"/>
      <c r="BR13" s="662"/>
      <c r="BS13" s="663" t="s">
        <v>233</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1537121</v>
      </c>
      <c r="CS13" s="660"/>
      <c r="CT13" s="660"/>
      <c r="CU13" s="660"/>
      <c r="CV13" s="660"/>
      <c r="CW13" s="660"/>
      <c r="CX13" s="660"/>
      <c r="CY13" s="661"/>
      <c r="CZ13" s="662">
        <v>10.1</v>
      </c>
      <c r="DA13" s="662"/>
      <c r="DB13" s="662"/>
      <c r="DC13" s="662"/>
      <c r="DD13" s="668">
        <v>1078768</v>
      </c>
      <c r="DE13" s="660"/>
      <c r="DF13" s="660"/>
      <c r="DG13" s="660"/>
      <c r="DH13" s="660"/>
      <c r="DI13" s="660"/>
      <c r="DJ13" s="660"/>
      <c r="DK13" s="660"/>
      <c r="DL13" s="660"/>
      <c r="DM13" s="660"/>
      <c r="DN13" s="660"/>
      <c r="DO13" s="660"/>
      <c r="DP13" s="661"/>
      <c r="DQ13" s="668">
        <v>595796</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62" t="s">
        <v>233</v>
      </c>
      <c r="AA14" s="662"/>
      <c r="AB14" s="662"/>
      <c r="AC14" s="662"/>
      <c r="AD14" s="663" t="s">
        <v>233</v>
      </c>
      <c r="AE14" s="663"/>
      <c r="AF14" s="663"/>
      <c r="AG14" s="663"/>
      <c r="AH14" s="663"/>
      <c r="AI14" s="663"/>
      <c r="AJ14" s="663"/>
      <c r="AK14" s="663"/>
      <c r="AL14" s="664" t="s">
        <v>233</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81787</v>
      </c>
      <c r="BH14" s="660"/>
      <c r="BI14" s="660"/>
      <c r="BJ14" s="660"/>
      <c r="BK14" s="660"/>
      <c r="BL14" s="660"/>
      <c r="BM14" s="660"/>
      <c r="BN14" s="661"/>
      <c r="BO14" s="662">
        <v>2.1</v>
      </c>
      <c r="BP14" s="662"/>
      <c r="BQ14" s="662"/>
      <c r="BR14" s="662"/>
      <c r="BS14" s="663" t="s">
        <v>233</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935190</v>
      </c>
      <c r="CS14" s="660"/>
      <c r="CT14" s="660"/>
      <c r="CU14" s="660"/>
      <c r="CV14" s="660"/>
      <c r="CW14" s="660"/>
      <c r="CX14" s="660"/>
      <c r="CY14" s="661"/>
      <c r="CZ14" s="662">
        <v>6.1</v>
      </c>
      <c r="DA14" s="662"/>
      <c r="DB14" s="662"/>
      <c r="DC14" s="662"/>
      <c r="DD14" s="668">
        <v>374098</v>
      </c>
      <c r="DE14" s="660"/>
      <c r="DF14" s="660"/>
      <c r="DG14" s="660"/>
      <c r="DH14" s="660"/>
      <c r="DI14" s="660"/>
      <c r="DJ14" s="660"/>
      <c r="DK14" s="660"/>
      <c r="DL14" s="660"/>
      <c r="DM14" s="660"/>
      <c r="DN14" s="660"/>
      <c r="DO14" s="660"/>
      <c r="DP14" s="661"/>
      <c r="DQ14" s="668">
        <v>562360</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233</v>
      </c>
      <c r="AE15" s="663"/>
      <c r="AF15" s="663"/>
      <c r="AG15" s="663"/>
      <c r="AH15" s="663"/>
      <c r="AI15" s="663"/>
      <c r="AJ15" s="663"/>
      <c r="AK15" s="663"/>
      <c r="AL15" s="664" t="s">
        <v>129</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116881</v>
      </c>
      <c r="BH15" s="660"/>
      <c r="BI15" s="660"/>
      <c r="BJ15" s="660"/>
      <c r="BK15" s="660"/>
      <c r="BL15" s="660"/>
      <c r="BM15" s="660"/>
      <c r="BN15" s="661"/>
      <c r="BO15" s="662">
        <v>3</v>
      </c>
      <c r="BP15" s="662"/>
      <c r="BQ15" s="662"/>
      <c r="BR15" s="662"/>
      <c r="BS15" s="663" t="s">
        <v>129</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1137774</v>
      </c>
      <c r="CS15" s="660"/>
      <c r="CT15" s="660"/>
      <c r="CU15" s="660"/>
      <c r="CV15" s="660"/>
      <c r="CW15" s="660"/>
      <c r="CX15" s="660"/>
      <c r="CY15" s="661"/>
      <c r="CZ15" s="662">
        <v>7.5</v>
      </c>
      <c r="DA15" s="662"/>
      <c r="DB15" s="662"/>
      <c r="DC15" s="662"/>
      <c r="DD15" s="668">
        <v>90329</v>
      </c>
      <c r="DE15" s="660"/>
      <c r="DF15" s="660"/>
      <c r="DG15" s="660"/>
      <c r="DH15" s="660"/>
      <c r="DI15" s="660"/>
      <c r="DJ15" s="660"/>
      <c r="DK15" s="660"/>
      <c r="DL15" s="660"/>
      <c r="DM15" s="660"/>
      <c r="DN15" s="660"/>
      <c r="DO15" s="660"/>
      <c r="DP15" s="661"/>
      <c r="DQ15" s="668">
        <v>955938</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v>17440</v>
      </c>
      <c r="S16" s="660"/>
      <c r="T16" s="660"/>
      <c r="U16" s="660"/>
      <c r="V16" s="660"/>
      <c r="W16" s="660"/>
      <c r="X16" s="660"/>
      <c r="Y16" s="661"/>
      <c r="Z16" s="662">
        <v>0.1</v>
      </c>
      <c r="AA16" s="662"/>
      <c r="AB16" s="662"/>
      <c r="AC16" s="662"/>
      <c r="AD16" s="663">
        <v>17440</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v>1823</v>
      </c>
      <c r="BH16" s="660"/>
      <c r="BI16" s="660"/>
      <c r="BJ16" s="660"/>
      <c r="BK16" s="660"/>
      <c r="BL16" s="660"/>
      <c r="BM16" s="660"/>
      <c r="BN16" s="661"/>
      <c r="BO16" s="662">
        <v>0</v>
      </c>
      <c r="BP16" s="662"/>
      <c r="BQ16" s="662"/>
      <c r="BR16" s="662"/>
      <c r="BS16" s="663" t="s">
        <v>129</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v>59258</v>
      </c>
      <c r="CS16" s="660"/>
      <c r="CT16" s="660"/>
      <c r="CU16" s="660"/>
      <c r="CV16" s="660"/>
      <c r="CW16" s="660"/>
      <c r="CX16" s="660"/>
      <c r="CY16" s="661"/>
      <c r="CZ16" s="662">
        <v>0.4</v>
      </c>
      <c r="DA16" s="662"/>
      <c r="DB16" s="662"/>
      <c r="DC16" s="662"/>
      <c r="DD16" s="668" t="s">
        <v>129</v>
      </c>
      <c r="DE16" s="660"/>
      <c r="DF16" s="660"/>
      <c r="DG16" s="660"/>
      <c r="DH16" s="660"/>
      <c r="DI16" s="660"/>
      <c r="DJ16" s="660"/>
      <c r="DK16" s="660"/>
      <c r="DL16" s="660"/>
      <c r="DM16" s="660"/>
      <c r="DN16" s="660"/>
      <c r="DO16" s="660"/>
      <c r="DP16" s="661"/>
      <c r="DQ16" s="668">
        <v>3742</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43471</v>
      </c>
      <c r="S17" s="660"/>
      <c r="T17" s="660"/>
      <c r="U17" s="660"/>
      <c r="V17" s="660"/>
      <c r="W17" s="660"/>
      <c r="X17" s="660"/>
      <c r="Y17" s="661"/>
      <c r="Z17" s="662">
        <v>0.3</v>
      </c>
      <c r="AA17" s="662"/>
      <c r="AB17" s="662"/>
      <c r="AC17" s="662"/>
      <c r="AD17" s="663">
        <v>43471</v>
      </c>
      <c r="AE17" s="663"/>
      <c r="AF17" s="663"/>
      <c r="AG17" s="663"/>
      <c r="AH17" s="663"/>
      <c r="AI17" s="663"/>
      <c r="AJ17" s="663"/>
      <c r="AK17" s="663"/>
      <c r="AL17" s="664">
        <v>0.5</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129</v>
      </c>
      <c r="BP17" s="662"/>
      <c r="BQ17" s="662"/>
      <c r="BR17" s="662"/>
      <c r="BS17" s="663" t="s">
        <v>233</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1615531</v>
      </c>
      <c r="CS17" s="660"/>
      <c r="CT17" s="660"/>
      <c r="CU17" s="660"/>
      <c r="CV17" s="660"/>
      <c r="CW17" s="660"/>
      <c r="CX17" s="660"/>
      <c r="CY17" s="661"/>
      <c r="CZ17" s="662">
        <v>10.6</v>
      </c>
      <c r="DA17" s="662"/>
      <c r="DB17" s="662"/>
      <c r="DC17" s="662"/>
      <c r="DD17" s="668" t="s">
        <v>129</v>
      </c>
      <c r="DE17" s="660"/>
      <c r="DF17" s="660"/>
      <c r="DG17" s="660"/>
      <c r="DH17" s="660"/>
      <c r="DI17" s="660"/>
      <c r="DJ17" s="660"/>
      <c r="DK17" s="660"/>
      <c r="DL17" s="660"/>
      <c r="DM17" s="660"/>
      <c r="DN17" s="660"/>
      <c r="DO17" s="660"/>
      <c r="DP17" s="661"/>
      <c r="DQ17" s="668">
        <v>1597581</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10826</v>
      </c>
      <c r="S18" s="660"/>
      <c r="T18" s="660"/>
      <c r="U18" s="660"/>
      <c r="V18" s="660"/>
      <c r="W18" s="660"/>
      <c r="X18" s="660"/>
      <c r="Y18" s="661"/>
      <c r="Z18" s="662">
        <v>0.1</v>
      </c>
      <c r="AA18" s="662"/>
      <c r="AB18" s="662"/>
      <c r="AC18" s="662"/>
      <c r="AD18" s="663">
        <v>10826</v>
      </c>
      <c r="AE18" s="663"/>
      <c r="AF18" s="663"/>
      <c r="AG18" s="663"/>
      <c r="AH18" s="663"/>
      <c r="AI18" s="663"/>
      <c r="AJ18" s="663"/>
      <c r="AK18" s="663"/>
      <c r="AL18" s="664">
        <v>0.1</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233</v>
      </c>
      <c r="BH18" s="660"/>
      <c r="BI18" s="660"/>
      <c r="BJ18" s="660"/>
      <c r="BK18" s="660"/>
      <c r="BL18" s="660"/>
      <c r="BM18" s="660"/>
      <c r="BN18" s="661"/>
      <c r="BO18" s="662" t="s">
        <v>129</v>
      </c>
      <c r="BP18" s="662"/>
      <c r="BQ18" s="662"/>
      <c r="BR18" s="662"/>
      <c r="BS18" s="663" t="s">
        <v>233</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10078</v>
      </c>
      <c r="S19" s="660"/>
      <c r="T19" s="660"/>
      <c r="U19" s="660"/>
      <c r="V19" s="660"/>
      <c r="W19" s="660"/>
      <c r="X19" s="660"/>
      <c r="Y19" s="661"/>
      <c r="Z19" s="662">
        <v>0.1</v>
      </c>
      <c r="AA19" s="662"/>
      <c r="AB19" s="662"/>
      <c r="AC19" s="662"/>
      <c r="AD19" s="663">
        <v>10078</v>
      </c>
      <c r="AE19" s="663"/>
      <c r="AF19" s="663"/>
      <c r="AG19" s="663"/>
      <c r="AH19" s="663"/>
      <c r="AI19" s="663"/>
      <c r="AJ19" s="663"/>
      <c r="AK19" s="663"/>
      <c r="AL19" s="664">
        <v>0.1</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v>12722</v>
      </c>
      <c r="BH19" s="660"/>
      <c r="BI19" s="660"/>
      <c r="BJ19" s="660"/>
      <c r="BK19" s="660"/>
      <c r="BL19" s="660"/>
      <c r="BM19" s="660"/>
      <c r="BN19" s="661"/>
      <c r="BO19" s="662">
        <v>0.3</v>
      </c>
      <c r="BP19" s="662"/>
      <c r="BQ19" s="662"/>
      <c r="BR19" s="662"/>
      <c r="BS19" s="663" t="s">
        <v>129</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233</v>
      </c>
      <c r="CS19" s="660"/>
      <c r="CT19" s="660"/>
      <c r="CU19" s="660"/>
      <c r="CV19" s="660"/>
      <c r="CW19" s="660"/>
      <c r="CX19" s="660"/>
      <c r="CY19" s="661"/>
      <c r="CZ19" s="662" t="s">
        <v>233</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15">
      <c r="B20" s="672" t="s">
        <v>274</v>
      </c>
      <c r="C20" s="673"/>
      <c r="D20" s="673"/>
      <c r="E20" s="673"/>
      <c r="F20" s="673"/>
      <c r="G20" s="673"/>
      <c r="H20" s="673"/>
      <c r="I20" s="673"/>
      <c r="J20" s="673"/>
      <c r="K20" s="673"/>
      <c r="L20" s="673"/>
      <c r="M20" s="673"/>
      <c r="N20" s="673"/>
      <c r="O20" s="673"/>
      <c r="P20" s="673"/>
      <c r="Q20" s="674"/>
      <c r="R20" s="659">
        <v>748</v>
      </c>
      <c r="S20" s="660"/>
      <c r="T20" s="660"/>
      <c r="U20" s="660"/>
      <c r="V20" s="660"/>
      <c r="W20" s="660"/>
      <c r="X20" s="660"/>
      <c r="Y20" s="661"/>
      <c r="Z20" s="662">
        <v>0</v>
      </c>
      <c r="AA20" s="662"/>
      <c r="AB20" s="662"/>
      <c r="AC20" s="662"/>
      <c r="AD20" s="663">
        <v>748</v>
      </c>
      <c r="AE20" s="663"/>
      <c r="AF20" s="663"/>
      <c r="AG20" s="663"/>
      <c r="AH20" s="663"/>
      <c r="AI20" s="663"/>
      <c r="AJ20" s="663"/>
      <c r="AK20" s="663"/>
      <c r="AL20" s="664">
        <v>0</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v>12722</v>
      </c>
      <c r="BH20" s="660"/>
      <c r="BI20" s="660"/>
      <c r="BJ20" s="660"/>
      <c r="BK20" s="660"/>
      <c r="BL20" s="660"/>
      <c r="BM20" s="660"/>
      <c r="BN20" s="661"/>
      <c r="BO20" s="662">
        <v>0.3</v>
      </c>
      <c r="BP20" s="662"/>
      <c r="BQ20" s="662"/>
      <c r="BR20" s="662"/>
      <c r="BS20" s="663" t="s">
        <v>233</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15255815</v>
      </c>
      <c r="CS20" s="660"/>
      <c r="CT20" s="660"/>
      <c r="CU20" s="660"/>
      <c r="CV20" s="660"/>
      <c r="CW20" s="660"/>
      <c r="CX20" s="660"/>
      <c r="CY20" s="661"/>
      <c r="CZ20" s="662">
        <v>100</v>
      </c>
      <c r="DA20" s="662"/>
      <c r="DB20" s="662"/>
      <c r="DC20" s="662"/>
      <c r="DD20" s="668">
        <v>2096720</v>
      </c>
      <c r="DE20" s="660"/>
      <c r="DF20" s="660"/>
      <c r="DG20" s="660"/>
      <c r="DH20" s="660"/>
      <c r="DI20" s="660"/>
      <c r="DJ20" s="660"/>
      <c r="DK20" s="660"/>
      <c r="DL20" s="660"/>
      <c r="DM20" s="660"/>
      <c r="DN20" s="660"/>
      <c r="DO20" s="660"/>
      <c r="DP20" s="661"/>
      <c r="DQ20" s="668">
        <v>10560076</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v>4942990</v>
      </c>
      <c r="S21" s="660"/>
      <c r="T21" s="660"/>
      <c r="U21" s="660"/>
      <c r="V21" s="660"/>
      <c r="W21" s="660"/>
      <c r="X21" s="660"/>
      <c r="Y21" s="661"/>
      <c r="Z21" s="662">
        <v>31.1</v>
      </c>
      <c r="AA21" s="662"/>
      <c r="AB21" s="662"/>
      <c r="AC21" s="662"/>
      <c r="AD21" s="663">
        <v>4465539</v>
      </c>
      <c r="AE21" s="663"/>
      <c r="AF21" s="663"/>
      <c r="AG21" s="663"/>
      <c r="AH21" s="663"/>
      <c r="AI21" s="663"/>
      <c r="AJ21" s="663"/>
      <c r="AK21" s="663"/>
      <c r="AL21" s="664">
        <v>48.4</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v>12722</v>
      </c>
      <c r="BH21" s="660"/>
      <c r="BI21" s="660"/>
      <c r="BJ21" s="660"/>
      <c r="BK21" s="660"/>
      <c r="BL21" s="660"/>
      <c r="BM21" s="660"/>
      <c r="BN21" s="661"/>
      <c r="BO21" s="662">
        <v>0.3</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279</v>
      </c>
      <c r="C22" s="657"/>
      <c r="D22" s="657"/>
      <c r="E22" s="657"/>
      <c r="F22" s="657"/>
      <c r="G22" s="657"/>
      <c r="H22" s="657"/>
      <c r="I22" s="657"/>
      <c r="J22" s="657"/>
      <c r="K22" s="657"/>
      <c r="L22" s="657"/>
      <c r="M22" s="657"/>
      <c r="N22" s="657"/>
      <c r="O22" s="657"/>
      <c r="P22" s="657"/>
      <c r="Q22" s="658"/>
      <c r="R22" s="659">
        <v>4465539</v>
      </c>
      <c r="S22" s="660"/>
      <c r="T22" s="660"/>
      <c r="U22" s="660"/>
      <c r="V22" s="660"/>
      <c r="W22" s="660"/>
      <c r="X22" s="660"/>
      <c r="Y22" s="661"/>
      <c r="Z22" s="662">
        <v>28.1</v>
      </c>
      <c r="AA22" s="662"/>
      <c r="AB22" s="662"/>
      <c r="AC22" s="662"/>
      <c r="AD22" s="663">
        <v>4465539</v>
      </c>
      <c r="AE22" s="663"/>
      <c r="AF22" s="663"/>
      <c r="AG22" s="663"/>
      <c r="AH22" s="663"/>
      <c r="AI22" s="663"/>
      <c r="AJ22" s="663"/>
      <c r="AK22" s="663"/>
      <c r="AL22" s="664">
        <v>48.4</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233</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477451</v>
      </c>
      <c r="S23" s="660"/>
      <c r="T23" s="660"/>
      <c r="U23" s="660"/>
      <c r="V23" s="660"/>
      <c r="W23" s="660"/>
      <c r="X23" s="660"/>
      <c r="Y23" s="661"/>
      <c r="Z23" s="662">
        <v>3</v>
      </c>
      <c r="AA23" s="662"/>
      <c r="AB23" s="662"/>
      <c r="AC23" s="662"/>
      <c r="AD23" s="663" t="s">
        <v>233</v>
      </c>
      <c r="AE23" s="663"/>
      <c r="AF23" s="663"/>
      <c r="AG23" s="663"/>
      <c r="AH23" s="663"/>
      <c r="AI23" s="663"/>
      <c r="AJ23" s="663"/>
      <c r="AK23" s="663"/>
      <c r="AL23" s="664" t="s">
        <v>233</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233</v>
      </c>
      <c r="BH23" s="660"/>
      <c r="BI23" s="660"/>
      <c r="BJ23" s="660"/>
      <c r="BK23" s="660"/>
      <c r="BL23" s="660"/>
      <c r="BM23" s="660"/>
      <c r="BN23" s="661"/>
      <c r="BO23" s="662" t="s">
        <v>129</v>
      </c>
      <c r="BP23" s="662"/>
      <c r="BQ23" s="662"/>
      <c r="BR23" s="662"/>
      <c r="BS23" s="663" t="s">
        <v>129</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t="s">
        <v>129</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129</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233</v>
      </c>
      <c r="BH24" s="660"/>
      <c r="BI24" s="660"/>
      <c r="BJ24" s="660"/>
      <c r="BK24" s="660"/>
      <c r="BL24" s="660"/>
      <c r="BM24" s="660"/>
      <c r="BN24" s="661"/>
      <c r="BO24" s="662" t="s">
        <v>233</v>
      </c>
      <c r="BP24" s="662"/>
      <c r="BQ24" s="662"/>
      <c r="BR24" s="662"/>
      <c r="BS24" s="663" t="s">
        <v>129</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5080289</v>
      </c>
      <c r="CS24" s="649"/>
      <c r="CT24" s="649"/>
      <c r="CU24" s="649"/>
      <c r="CV24" s="649"/>
      <c r="CW24" s="649"/>
      <c r="CX24" s="649"/>
      <c r="CY24" s="650"/>
      <c r="CZ24" s="653">
        <v>33.299999999999997</v>
      </c>
      <c r="DA24" s="654"/>
      <c r="DB24" s="654"/>
      <c r="DC24" s="670"/>
      <c r="DD24" s="693">
        <v>3938149</v>
      </c>
      <c r="DE24" s="649"/>
      <c r="DF24" s="649"/>
      <c r="DG24" s="649"/>
      <c r="DH24" s="649"/>
      <c r="DI24" s="649"/>
      <c r="DJ24" s="649"/>
      <c r="DK24" s="650"/>
      <c r="DL24" s="693">
        <v>3915991</v>
      </c>
      <c r="DM24" s="649"/>
      <c r="DN24" s="649"/>
      <c r="DO24" s="649"/>
      <c r="DP24" s="649"/>
      <c r="DQ24" s="649"/>
      <c r="DR24" s="649"/>
      <c r="DS24" s="649"/>
      <c r="DT24" s="649"/>
      <c r="DU24" s="649"/>
      <c r="DV24" s="650"/>
      <c r="DW24" s="653">
        <v>41.8</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9653763</v>
      </c>
      <c r="S25" s="660"/>
      <c r="T25" s="660"/>
      <c r="U25" s="660"/>
      <c r="V25" s="660"/>
      <c r="W25" s="660"/>
      <c r="X25" s="660"/>
      <c r="Y25" s="661"/>
      <c r="Z25" s="662">
        <v>60.7</v>
      </c>
      <c r="AA25" s="662"/>
      <c r="AB25" s="662"/>
      <c r="AC25" s="662"/>
      <c r="AD25" s="663">
        <v>9176312</v>
      </c>
      <c r="AE25" s="663"/>
      <c r="AF25" s="663"/>
      <c r="AG25" s="663"/>
      <c r="AH25" s="663"/>
      <c r="AI25" s="663"/>
      <c r="AJ25" s="663"/>
      <c r="AK25" s="663"/>
      <c r="AL25" s="664">
        <v>99.5</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233</v>
      </c>
      <c r="BH25" s="660"/>
      <c r="BI25" s="660"/>
      <c r="BJ25" s="660"/>
      <c r="BK25" s="660"/>
      <c r="BL25" s="660"/>
      <c r="BM25" s="660"/>
      <c r="BN25" s="661"/>
      <c r="BO25" s="662" t="s">
        <v>129</v>
      </c>
      <c r="BP25" s="662"/>
      <c r="BQ25" s="662"/>
      <c r="BR25" s="662"/>
      <c r="BS25" s="663" t="s">
        <v>233</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2259806</v>
      </c>
      <c r="CS25" s="689"/>
      <c r="CT25" s="689"/>
      <c r="CU25" s="689"/>
      <c r="CV25" s="689"/>
      <c r="CW25" s="689"/>
      <c r="CX25" s="689"/>
      <c r="CY25" s="690"/>
      <c r="CZ25" s="664">
        <v>14.8</v>
      </c>
      <c r="DA25" s="691"/>
      <c r="DB25" s="691"/>
      <c r="DC25" s="694"/>
      <c r="DD25" s="668">
        <v>2021248</v>
      </c>
      <c r="DE25" s="689"/>
      <c r="DF25" s="689"/>
      <c r="DG25" s="689"/>
      <c r="DH25" s="689"/>
      <c r="DI25" s="689"/>
      <c r="DJ25" s="689"/>
      <c r="DK25" s="690"/>
      <c r="DL25" s="668">
        <v>2020570</v>
      </c>
      <c r="DM25" s="689"/>
      <c r="DN25" s="689"/>
      <c r="DO25" s="689"/>
      <c r="DP25" s="689"/>
      <c r="DQ25" s="689"/>
      <c r="DR25" s="689"/>
      <c r="DS25" s="689"/>
      <c r="DT25" s="689"/>
      <c r="DU25" s="689"/>
      <c r="DV25" s="690"/>
      <c r="DW25" s="664">
        <v>21.6</v>
      </c>
      <c r="DX25" s="691"/>
      <c r="DY25" s="691"/>
      <c r="DZ25" s="691"/>
      <c r="EA25" s="691"/>
      <c r="EB25" s="691"/>
      <c r="EC25" s="692"/>
    </row>
    <row r="26" spans="2:133" ht="11.25" customHeight="1" x14ac:dyDescent="0.15">
      <c r="B26" s="656" t="s">
        <v>295</v>
      </c>
      <c r="C26" s="657"/>
      <c r="D26" s="657"/>
      <c r="E26" s="657"/>
      <c r="F26" s="657"/>
      <c r="G26" s="657"/>
      <c r="H26" s="657"/>
      <c r="I26" s="657"/>
      <c r="J26" s="657"/>
      <c r="K26" s="657"/>
      <c r="L26" s="657"/>
      <c r="M26" s="657"/>
      <c r="N26" s="657"/>
      <c r="O26" s="657"/>
      <c r="P26" s="657"/>
      <c r="Q26" s="658"/>
      <c r="R26" s="659">
        <v>1493</v>
      </c>
      <c r="S26" s="660"/>
      <c r="T26" s="660"/>
      <c r="U26" s="660"/>
      <c r="V26" s="660"/>
      <c r="W26" s="660"/>
      <c r="X26" s="660"/>
      <c r="Y26" s="661"/>
      <c r="Z26" s="662">
        <v>0</v>
      </c>
      <c r="AA26" s="662"/>
      <c r="AB26" s="662"/>
      <c r="AC26" s="662"/>
      <c r="AD26" s="663">
        <v>1493</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233</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1206658</v>
      </c>
      <c r="CS26" s="660"/>
      <c r="CT26" s="660"/>
      <c r="CU26" s="660"/>
      <c r="CV26" s="660"/>
      <c r="CW26" s="660"/>
      <c r="CX26" s="660"/>
      <c r="CY26" s="661"/>
      <c r="CZ26" s="664">
        <v>7.9</v>
      </c>
      <c r="DA26" s="691"/>
      <c r="DB26" s="691"/>
      <c r="DC26" s="694"/>
      <c r="DD26" s="668">
        <v>1029901</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91"/>
      <c r="DY26" s="691"/>
      <c r="DZ26" s="691"/>
      <c r="EA26" s="691"/>
      <c r="EB26" s="691"/>
      <c r="EC26" s="692"/>
    </row>
    <row r="27" spans="2:133" ht="11.25" customHeight="1" x14ac:dyDescent="0.15">
      <c r="B27" s="656" t="s">
        <v>298</v>
      </c>
      <c r="C27" s="657"/>
      <c r="D27" s="657"/>
      <c r="E27" s="657"/>
      <c r="F27" s="657"/>
      <c r="G27" s="657"/>
      <c r="H27" s="657"/>
      <c r="I27" s="657"/>
      <c r="J27" s="657"/>
      <c r="K27" s="657"/>
      <c r="L27" s="657"/>
      <c r="M27" s="657"/>
      <c r="N27" s="657"/>
      <c r="O27" s="657"/>
      <c r="P27" s="657"/>
      <c r="Q27" s="658"/>
      <c r="R27" s="659">
        <v>95312</v>
      </c>
      <c r="S27" s="660"/>
      <c r="T27" s="660"/>
      <c r="U27" s="660"/>
      <c r="V27" s="660"/>
      <c r="W27" s="660"/>
      <c r="X27" s="660"/>
      <c r="Y27" s="661"/>
      <c r="Z27" s="662">
        <v>0.6</v>
      </c>
      <c r="AA27" s="662"/>
      <c r="AB27" s="662"/>
      <c r="AC27" s="662"/>
      <c r="AD27" s="663" t="s">
        <v>129</v>
      </c>
      <c r="AE27" s="663"/>
      <c r="AF27" s="663"/>
      <c r="AG27" s="663"/>
      <c r="AH27" s="663"/>
      <c r="AI27" s="663"/>
      <c r="AJ27" s="663"/>
      <c r="AK27" s="663"/>
      <c r="AL27" s="664" t="s">
        <v>129</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3891524</v>
      </c>
      <c r="BH27" s="660"/>
      <c r="BI27" s="660"/>
      <c r="BJ27" s="660"/>
      <c r="BK27" s="660"/>
      <c r="BL27" s="660"/>
      <c r="BM27" s="660"/>
      <c r="BN27" s="661"/>
      <c r="BO27" s="662">
        <v>100</v>
      </c>
      <c r="BP27" s="662"/>
      <c r="BQ27" s="662"/>
      <c r="BR27" s="662"/>
      <c r="BS27" s="663" t="s">
        <v>129</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1204952</v>
      </c>
      <c r="CS27" s="689"/>
      <c r="CT27" s="689"/>
      <c r="CU27" s="689"/>
      <c r="CV27" s="689"/>
      <c r="CW27" s="689"/>
      <c r="CX27" s="689"/>
      <c r="CY27" s="690"/>
      <c r="CZ27" s="664">
        <v>7.9</v>
      </c>
      <c r="DA27" s="691"/>
      <c r="DB27" s="691"/>
      <c r="DC27" s="694"/>
      <c r="DD27" s="668">
        <v>319320</v>
      </c>
      <c r="DE27" s="689"/>
      <c r="DF27" s="689"/>
      <c r="DG27" s="689"/>
      <c r="DH27" s="689"/>
      <c r="DI27" s="689"/>
      <c r="DJ27" s="689"/>
      <c r="DK27" s="690"/>
      <c r="DL27" s="668">
        <v>297840</v>
      </c>
      <c r="DM27" s="689"/>
      <c r="DN27" s="689"/>
      <c r="DO27" s="689"/>
      <c r="DP27" s="689"/>
      <c r="DQ27" s="689"/>
      <c r="DR27" s="689"/>
      <c r="DS27" s="689"/>
      <c r="DT27" s="689"/>
      <c r="DU27" s="689"/>
      <c r="DV27" s="690"/>
      <c r="DW27" s="664">
        <v>3.2</v>
      </c>
      <c r="DX27" s="691"/>
      <c r="DY27" s="691"/>
      <c r="DZ27" s="691"/>
      <c r="EA27" s="691"/>
      <c r="EB27" s="691"/>
      <c r="EC27" s="692"/>
    </row>
    <row r="28" spans="2:133" ht="11.25" customHeight="1" x14ac:dyDescent="0.15">
      <c r="B28" s="656" t="s">
        <v>301</v>
      </c>
      <c r="C28" s="657"/>
      <c r="D28" s="657"/>
      <c r="E28" s="657"/>
      <c r="F28" s="657"/>
      <c r="G28" s="657"/>
      <c r="H28" s="657"/>
      <c r="I28" s="657"/>
      <c r="J28" s="657"/>
      <c r="K28" s="657"/>
      <c r="L28" s="657"/>
      <c r="M28" s="657"/>
      <c r="N28" s="657"/>
      <c r="O28" s="657"/>
      <c r="P28" s="657"/>
      <c r="Q28" s="658"/>
      <c r="R28" s="659">
        <v>139591</v>
      </c>
      <c r="S28" s="660"/>
      <c r="T28" s="660"/>
      <c r="U28" s="660"/>
      <c r="V28" s="660"/>
      <c r="W28" s="660"/>
      <c r="X28" s="660"/>
      <c r="Y28" s="661"/>
      <c r="Z28" s="662">
        <v>0.9</v>
      </c>
      <c r="AA28" s="662"/>
      <c r="AB28" s="662"/>
      <c r="AC28" s="662"/>
      <c r="AD28" s="663">
        <v>20876</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1615531</v>
      </c>
      <c r="CS28" s="660"/>
      <c r="CT28" s="660"/>
      <c r="CU28" s="660"/>
      <c r="CV28" s="660"/>
      <c r="CW28" s="660"/>
      <c r="CX28" s="660"/>
      <c r="CY28" s="661"/>
      <c r="CZ28" s="664">
        <v>10.6</v>
      </c>
      <c r="DA28" s="691"/>
      <c r="DB28" s="691"/>
      <c r="DC28" s="694"/>
      <c r="DD28" s="668">
        <v>1597581</v>
      </c>
      <c r="DE28" s="660"/>
      <c r="DF28" s="660"/>
      <c r="DG28" s="660"/>
      <c r="DH28" s="660"/>
      <c r="DI28" s="660"/>
      <c r="DJ28" s="660"/>
      <c r="DK28" s="661"/>
      <c r="DL28" s="668">
        <v>1597581</v>
      </c>
      <c r="DM28" s="660"/>
      <c r="DN28" s="660"/>
      <c r="DO28" s="660"/>
      <c r="DP28" s="660"/>
      <c r="DQ28" s="660"/>
      <c r="DR28" s="660"/>
      <c r="DS28" s="660"/>
      <c r="DT28" s="660"/>
      <c r="DU28" s="660"/>
      <c r="DV28" s="661"/>
      <c r="DW28" s="664">
        <v>17.100000000000001</v>
      </c>
      <c r="DX28" s="691"/>
      <c r="DY28" s="691"/>
      <c r="DZ28" s="691"/>
      <c r="EA28" s="691"/>
      <c r="EB28" s="691"/>
      <c r="EC28" s="692"/>
    </row>
    <row r="29" spans="2:133" ht="11.25" customHeight="1" x14ac:dyDescent="0.15">
      <c r="B29" s="656" t="s">
        <v>303</v>
      </c>
      <c r="C29" s="657"/>
      <c r="D29" s="657"/>
      <c r="E29" s="657"/>
      <c r="F29" s="657"/>
      <c r="G29" s="657"/>
      <c r="H29" s="657"/>
      <c r="I29" s="657"/>
      <c r="J29" s="657"/>
      <c r="K29" s="657"/>
      <c r="L29" s="657"/>
      <c r="M29" s="657"/>
      <c r="N29" s="657"/>
      <c r="O29" s="657"/>
      <c r="P29" s="657"/>
      <c r="Q29" s="658"/>
      <c r="R29" s="659">
        <v>36003</v>
      </c>
      <c r="S29" s="660"/>
      <c r="T29" s="660"/>
      <c r="U29" s="660"/>
      <c r="V29" s="660"/>
      <c r="W29" s="660"/>
      <c r="X29" s="660"/>
      <c r="Y29" s="661"/>
      <c r="Z29" s="662">
        <v>0.2</v>
      </c>
      <c r="AA29" s="662"/>
      <c r="AB29" s="662"/>
      <c r="AC29" s="662"/>
      <c r="AD29" s="663" t="s">
        <v>129</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304</v>
      </c>
      <c r="CE29" s="698"/>
      <c r="CF29" s="656" t="s">
        <v>72</v>
      </c>
      <c r="CG29" s="657"/>
      <c r="CH29" s="657"/>
      <c r="CI29" s="657"/>
      <c r="CJ29" s="657"/>
      <c r="CK29" s="657"/>
      <c r="CL29" s="657"/>
      <c r="CM29" s="657"/>
      <c r="CN29" s="657"/>
      <c r="CO29" s="657"/>
      <c r="CP29" s="657"/>
      <c r="CQ29" s="658"/>
      <c r="CR29" s="659">
        <v>1615531</v>
      </c>
      <c r="CS29" s="689"/>
      <c r="CT29" s="689"/>
      <c r="CU29" s="689"/>
      <c r="CV29" s="689"/>
      <c r="CW29" s="689"/>
      <c r="CX29" s="689"/>
      <c r="CY29" s="690"/>
      <c r="CZ29" s="664">
        <v>10.6</v>
      </c>
      <c r="DA29" s="691"/>
      <c r="DB29" s="691"/>
      <c r="DC29" s="694"/>
      <c r="DD29" s="668">
        <v>1597581</v>
      </c>
      <c r="DE29" s="689"/>
      <c r="DF29" s="689"/>
      <c r="DG29" s="689"/>
      <c r="DH29" s="689"/>
      <c r="DI29" s="689"/>
      <c r="DJ29" s="689"/>
      <c r="DK29" s="690"/>
      <c r="DL29" s="668">
        <v>1597581</v>
      </c>
      <c r="DM29" s="689"/>
      <c r="DN29" s="689"/>
      <c r="DO29" s="689"/>
      <c r="DP29" s="689"/>
      <c r="DQ29" s="689"/>
      <c r="DR29" s="689"/>
      <c r="DS29" s="689"/>
      <c r="DT29" s="689"/>
      <c r="DU29" s="689"/>
      <c r="DV29" s="690"/>
      <c r="DW29" s="664">
        <v>17.100000000000001</v>
      </c>
      <c r="DX29" s="691"/>
      <c r="DY29" s="691"/>
      <c r="DZ29" s="691"/>
      <c r="EA29" s="691"/>
      <c r="EB29" s="691"/>
      <c r="EC29" s="692"/>
    </row>
    <row r="30" spans="2:133" ht="11.25" customHeight="1" x14ac:dyDescent="0.15">
      <c r="B30" s="656" t="s">
        <v>305</v>
      </c>
      <c r="C30" s="657"/>
      <c r="D30" s="657"/>
      <c r="E30" s="657"/>
      <c r="F30" s="657"/>
      <c r="G30" s="657"/>
      <c r="H30" s="657"/>
      <c r="I30" s="657"/>
      <c r="J30" s="657"/>
      <c r="K30" s="657"/>
      <c r="L30" s="657"/>
      <c r="M30" s="657"/>
      <c r="N30" s="657"/>
      <c r="O30" s="657"/>
      <c r="P30" s="657"/>
      <c r="Q30" s="658"/>
      <c r="R30" s="659">
        <v>1577830</v>
      </c>
      <c r="S30" s="660"/>
      <c r="T30" s="660"/>
      <c r="U30" s="660"/>
      <c r="V30" s="660"/>
      <c r="W30" s="660"/>
      <c r="X30" s="660"/>
      <c r="Y30" s="661"/>
      <c r="Z30" s="662">
        <v>9.9</v>
      </c>
      <c r="AA30" s="662"/>
      <c r="AB30" s="662"/>
      <c r="AC30" s="662"/>
      <c r="AD30" s="663" t="s">
        <v>233</v>
      </c>
      <c r="AE30" s="663"/>
      <c r="AF30" s="663"/>
      <c r="AG30" s="663"/>
      <c r="AH30" s="663"/>
      <c r="AI30" s="663"/>
      <c r="AJ30" s="663"/>
      <c r="AK30" s="663"/>
      <c r="AL30" s="664" t="s">
        <v>233</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695"/>
      <c r="BI30" s="695"/>
      <c r="BJ30" s="695"/>
      <c r="BK30" s="695"/>
      <c r="BL30" s="695"/>
      <c r="BM30" s="695"/>
      <c r="BN30" s="695"/>
      <c r="BO30" s="695"/>
      <c r="BP30" s="695"/>
      <c r="BQ30" s="696"/>
      <c r="BR30" s="641" t="s">
        <v>307</v>
      </c>
      <c r="BS30" s="695"/>
      <c r="BT30" s="695"/>
      <c r="BU30" s="695"/>
      <c r="BV30" s="695"/>
      <c r="BW30" s="695"/>
      <c r="BX30" s="695"/>
      <c r="BY30" s="695"/>
      <c r="BZ30" s="695"/>
      <c r="CA30" s="695"/>
      <c r="CB30" s="696"/>
      <c r="CD30" s="699"/>
      <c r="CE30" s="700"/>
      <c r="CF30" s="656" t="s">
        <v>308</v>
      </c>
      <c r="CG30" s="657"/>
      <c r="CH30" s="657"/>
      <c r="CI30" s="657"/>
      <c r="CJ30" s="657"/>
      <c r="CK30" s="657"/>
      <c r="CL30" s="657"/>
      <c r="CM30" s="657"/>
      <c r="CN30" s="657"/>
      <c r="CO30" s="657"/>
      <c r="CP30" s="657"/>
      <c r="CQ30" s="658"/>
      <c r="CR30" s="659">
        <v>1576296</v>
      </c>
      <c r="CS30" s="660"/>
      <c r="CT30" s="660"/>
      <c r="CU30" s="660"/>
      <c r="CV30" s="660"/>
      <c r="CW30" s="660"/>
      <c r="CX30" s="660"/>
      <c r="CY30" s="661"/>
      <c r="CZ30" s="664">
        <v>10.3</v>
      </c>
      <c r="DA30" s="691"/>
      <c r="DB30" s="691"/>
      <c r="DC30" s="694"/>
      <c r="DD30" s="668">
        <v>1558346</v>
      </c>
      <c r="DE30" s="660"/>
      <c r="DF30" s="660"/>
      <c r="DG30" s="660"/>
      <c r="DH30" s="660"/>
      <c r="DI30" s="660"/>
      <c r="DJ30" s="660"/>
      <c r="DK30" s="661"/>
      <c r="DL30" s="668">
        <v>1558346</v>
      </c>
      <c r="DM30" s="660"/>
      <c r="DN30" s="660"/>
      <c r="DO30" s="660"/>
      <c r="DP30" s="660"/>
      <c r="DQ30" s="660"/>
      <c r="DR30" s="660"/>
      <c r="DS30" s="660"/>
      <c r="DT30" s="660"/>
      <c r="DU30" s="660"/>
      <c r="DV30" s="661"/>
      <c r="DW30" s="664">
        <v>16.600000000000001</v>
      </c>
      <c r="DX30" s="691"/>
      <c r="DY30" s="691"/>
      <c r="DZ30" s="691"/>
      <c r="EA30" s="691"/>
      <c r="EB30" s="691"/>
      <c r="EC30" s="692"/>
    </row>
    <row r="31" spans="2:133" ht="11.25" customHeight="1" x14ac:dyDescent="0.15">
      <c r="B31" s="672" t="s">
        <v>309</v>
      </c>
      <c r="C31" s="673"/>
      <c r="D31" s="673"/>
      <c r="E31" s="673"/>
      <c r="F31" s="673"/>
      <c r="G31" s="673"/>
      <c r="H31" s="673"/>
      <c r="I31" s="673"/>
      <c r="J31" s="673"/>
      <c r="K31" s="673"/>
      <c r="L31" s="673"/>
      <c r="M31" s="673"/>
      <c r="N31" s="673"/>
      <c r="O31" s="673"/>
      <c r="P31" s="673"/>
      <c r="Q31" s="674"/>
      <c r="R31" s="659" t="s">
        <v>233</v>
      </c>
      <c r="S31" s="660"/>
      <c r="T31" s="660"/>
      <c r="U31" s="660"/>
      <c r="V31" s="660"/>
      <c r="W31" s="660"/>
      <c r="X31" s="660"/>
      <c r="Y31" s="661"/>
      <c r="Z31" s="662" t="s">
        <v>129</v>
      </c>
      <c r="AA31" s="662"/>
      <c r="AB31" s="662"/>
      <c r="AC31" s="662"/>
      <c r="AD31" s="663" t="s">
        <v>129</v>
      </c>
      <c r="AE31" s="663"/>
      <c r="AF31" s="663"/>
      <c r="AG31" s="663"/>
      <c r="AH31" s="663"/>
      <c r="AI31" s="663"/>
      <c r="AJ31" s="663"/>
      <c r="AK31" s="663"/>
      <c r="AL31" s="664" t="s">
        <v>233</v>
      </c>
      <c r="AM31" s="665"/>
      <c r="AN31" s="665"/>
      <c r="AO31" s="666"/>
      <c r="AP31" s="707" t="s">
        <v>310</v>
      </c>
      <c r="AQ31" s="708"/>
      <c r="AR31" s="708"/>
      <c r="AS31" s="708"/>
      <c r="AT31" s="713" t="s">
        <v>311</v>
      </c>
      <c r="AU31" s="218"/>
      <c r="AV31" s="218"/>
      <c r="AW31" s="218"/>
      <c r="AX31" s="645" t="s">
        <v>186</v>
      </c>
      <c r="AY31" s="646"/>
      <c r="AZ31" s="646"/>
      <c r="BA31" s="646"/>
      <c r="BB31" s="646"/>
      <c r="BC31" s="646"/>
      <c r="BD31" s="646"/>
      <c r="BE31" s="646"/>
      <c r="BF31" s="647"/>
      <c r="BG31" s="706">
        <v>99.3</v>
      </c>
      <c r="BH31" s="703"/>
      <c r="BI31" s="703"/>
      <c r="BJ31" s="703"/>
      <c r="BK31" s="703"/>
      <c r="BL31" s="703"/>
      <c r="BM31" s="654">
        <v>96.2</v>
      </c>
      <c r="BN31" s="703"/>
      <c r="BO31" s="703"/>
      <c r="BP31" s="703"/>
      <c r="BQ31" s="704"/>
      <c r="BR31" s="706">
        <v>99.1</v>
      </c>
      <c r="BS31" s="703"/>
      <c r="BT31" s="703"/>
      <c r="BU31" s="703"/>
      <c r="BV31" s="703"/>
      <c r="BW31" s="703"/>
      <c r="BX31" s="654">
        <v>96.2</v>
      </c>
      <c r="BY31" s="703"/>
      <c r="BZ31" s="703"/>
      <c r="CA31" s="703"/>
      <c r="CB31" s="704"/>
      <c r="CD31" s="699"/>
      <c r="CE31" s="700"/>
      <c r="CF31" s="656" t="s">
        <v>312</v>
      </c>
      <c r="CG31" s="657"/>
      <c r="CH31" s="657"/>
      <c r="CI31" s="657"/>
      <c r="CJ31" s="657"/>
      <c r="CK31" s="657"/>
      <c r="CL31" s="657"/>
      <c r="CM31" s="657"/>
      <c r="CN31" s="657"/>
      <c r="CO31" s="657"/>
      <c r="CP31" s="657"/>
      <c r="CQ31" s="658"/>
      <c r="CR31" s="659">
        <v>39235</v>
      </c>
      <c r="CS31" s="689"/>
      <c r="CT31" s="689"/>
      <c r="CU31" s="689"/>
      <c r="CV31" s="689"/>
      <c r="CW31" s="689"/>
      <c r="CX31" s="689"/>
      <c r="CY31" s="690"/>
      <c r="CZ31" s="664">
        <v>0.3</v>
      </c>
      <c r="DA31" s="691"/>
      <c r="DB31" s="691"/>
      <c r="DC31" s="694"/>
      <c r="DD31" s="668">
        <v>39235</v>
      </c>
      <c r="DE31" s="689"/>
      <c r="DF31" s="689"/>
      <c r="DG31" s="689"/>
      <c r="DH31" s="689"/>
      <c r="DI31" s="689"/>
      <c r="DJ31" s="689"/>
      <c r="DK31" s="690"/>
      <c r="DL31" s="668">
        <v>39235</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15">
      <c r="B32" s="656" t="s">
        <v>313</v>
      </c>
      <c r="C32" s="657"/>
      <c r="D32" s="657"/>
      <c r="E32" s="657"/>
      <c r="F32" s="657"/>
      <c r="G32" s="657"/>
      <c r="H32" s="657"/>
      <c r="I32" s="657"/>
      <c r="J32" s="657"/>
      <c r="K32" s="657"/>
      <c r="L32" s="657"/>
      <c r="M32" s="657"/>
      <c r="N32" s="657"/>
      <c r="O32" s="657"/>
      <c r="P32" s="657"/>
      <c r="Q32" s="658"/>
      <c r="R32" s="659">
        <v>870928</v>
      </c>
      <c r="S32" s="660"/>
      <c r="T32" s="660"/>
      <c r="U32" s="660"/>
      <c r="V32" s="660"/>
      <c r="W32" s="660"/>
      <c r="X32" s="660"/>
      <c r="Y32" s="661"/>
      <c r="Z32" s="662">
        <v>5.5</v>
      </c>
      <c r="AA32" s="662"/>
      <c r="AB32" s="662"/>
      <c r="AC32" s="662"/>
      <c r="AD32" s="663" t="s">
        <v>129</v>
      </c>
      <c r="AE32" s="663"/>
      <c r="AF32" s="663"/>
      <c r="AG32" s="663"/>
      <c r="AH32" s="663"/>
      <c r="AI32" s="663"/>
      <c r="AJ32" s="663"/>
      <c r="AK32" s="663"/>
      <c r="AL32" s="664" t="s">
        <v>129</v>
      </c>
      <c r="AM32" s="665"/>
      <c r="AN32" s="665"/>
      <c r="AO32" s="666"/>
      <c r="AP32" s="709"/>
      <c r="AQ32" s="710"/>
      <c r="AR32" s="710"/>
      <c r="AS32" s="710"/>
      <c r="AT32" s="714"/>
      <c r="AU32" s="214" t="s">
        <v>314</v>
      </c>
      <c r="AX32" s="656" t="s">
        <v>315</v>
      </c>
      <c r="AY32" s="657"/>
      <c r="AZ32" s="657"/>
      <c r="BA32" s="657"/>
      <c r="BB32" s="657"/>
      <c r="BC32" s="657"/>
      <c r="BD32" s="657"/>
      <c r="BE32" s="657"/>
      <c r="BF32" s="658"/>
      <c r="BG32" s="716">
        <v>99.2</v>
      </c>
      <c r="BH32" s="689"/>
      <c r="BI32" s="689"/>
      <c r="BJ32" s="689"/>
      <c r="BK32" s="689"/>
      <c r="BL32" s="689"/>
      <c r="BM32" s="665">
        <v>95.9</v>
      </c>
      <c r="BN32" s="689"/>
      <c r="BO32" s="689"/>
      <c r="BP32" s="689"/>
      <c r="BQ32" s="705"/>
      <c r="BR32" s="716">
        <v>98.5</v>
      </c>
      <c r="BS32" s="689"/>
      <c r="BT32" s="689"/>
      <c r="BU32" s="689"/>
      <c r="BV32" s="689"/>
      <c r="BW32" s="689"/>
      <c r="BX32" s="665">
        <v>95.4</v>
      </c>
      <c r="BY32" s="689"/>
      <c r="BZ32" s="689"/>
      <c r="CA32" s="689"/>
      <c r="CB32" s="705"/>
      <c r="CD32" s="701"/>
      <c r="CE32" s="702"/>
      <c r="CF32" s="656" t="s">
        <v>316</v>
      </c>
      <c r="CG32" s="657"/>
      <c r="CH32" s="657"/>
      <c r="CI32" s="657"/>
      <c r="CJ32" s="657"/>
      <c r="CK32" s="657"/>
      <c r="CL32" s="657"/>
      <c r="CM32" s="657"/>
      <c r="CN32" s="657"/>
      <c r="CO32" s="657"/>
      <c r="CP32" s="657"/>
      <c r="CQ32" s="658"/>
      <c r="CR32" s="659" t="s">
        <v>129</v>
      </c>
      <c r="CS32" s="660"/>
      <c r="CT32" s="660"/>
      <c r="CU32" s="660"/>
      <c r="CV32" s="660"/>
      <c r="CW32" s="660"/>
      <c r="CX32" s="660"/>
      <c r="CY32" s="661"/>
      <c r="CZ32" s="664" t="s">
        <v>129</v>
      </c>
      <c r="DA32" s="691"/>
      <c r="DB32" s="691"/>
      <c r="DC32" s="694"/>
      <c r="DD32" s="668" t="s">
        <v>129</v>
      </c>
      <c r="DE32" s="660"/>
      <c r="DF32" s="660"/>
      <c r="DG32" s="660"/>
      <c r="DH32" s="660"/>
      <c r="DI32" s="660"/>
      <c r="DJ32" s="660"/>
      <c r="DK32" s="661"/>
      <c r="DL32" s="668" t="s">
        <v>129</v>
      </c>
      <c r="DM32" s="660"/>
      <c r="DN32" s="660"/>
      <c r="DO32" s="660"/>
      <c r="DP32" s="660"/>
      <c r="DQ32" s="660"/>
      <c r="DR32" s="660"/>
      <c r="DS32" s="660"/>
      <c r="DT32" s="660"/>
      <c r="DU32" s="660"/>
      <c r="DV32" s="661"/>
      <c r="DW32" s="664" t="s">
        <v>129</v>
      </c>
      <c r="DX32" s="691"/>
      <c r="DY32" s="691"/>
      <c r="DZ32" s="691"/>
      <c r="EA32" s="691"/>
      <c r="EB32" s="691"/>
      <c r="EC32" s="692"/>
    </row>
    <row r="33" spans="2:133" ht="11.25" customHeight="1" x14ac:dyDescent="0.15">
      <c r="B33" s="656" t="s">
        <v>317</v>
      </c>
      <c r="C33" s="657"/>
      <c r="D33" s="657"/>
      <c r="E33" s="657"/>
      <c r="F33" s="657"/>
      <c r="G33" s="657"/>
      <c r="H33" s="657"/>
      <c r="I33" s="657"/>
      <c r="J33" s="657"/>
      <c r="K33" s="657"/>
      <c r="L33" s="657"/>
      <c r="M33" s="657"/>
      <c r="N33" s="657"/>
      <c r="O33" s="657"/>
      <c r="P33" s="657"/>
      <c r="Q33" s="658"/>
      <c r="R33" s="659">
        <v>65756</v>
      </c>
      <c r="S33" s="660"/>
      <c r="T33" s="660"/>
      <c r="U33" s="660"/>
      <c r="V33" s="660"/>
      <c r="W33" s="660"/>
      <c r="X33" s="660"/>
      <c r="Y33" s="661"/>
      <c r="Z33" s="662">
        <v>0.4</v>
      </c>
      <c r="AA33" s="662"/>
      <c r="AB33" s="662"/>
      <c r="AC33" s="662"/>
      <c r="AD33" s="663" t="s">
        <v>129</v>
      </c>
      <c r="AE33" s="663"/>
      <c r="AF33" s="663"/>
      <c r="AG33" s="663"/>
      <c r="AH33" s="663"/>
      <c r="AI33" s="663"/>
      <c r="AJ33" s="663"/>
      <c r="AK33" s="663"/>
      <c r="AL33" s="664" t="s">
        <v>233</v>
      </c>
      <c r="AM33" s="665"/>
      <c r="AN33" s="665"/>
      <c r="AO33" s="666"/>
      <c r="AP33" s="711"/>
      <c r="AQ33" s="712"/>
      <c r="AR33" s="712"/>
      <c r="AS33" s="712"/>
      <c r="AT33" s="715"/>
      <c r="AU33" s="219"/>
      <c r="AV33" s="219"/>
      <c r="AW33" s="219"/>
      <c r="AX33" s="680" t="s">
        <v>318</v>
      </c>
      <c r="AY33" s="681"/>
      <c r="AZ33" s="681"/>
      <c r="BA33" s="681"/>
      <c r="BB33" s="681"/>
      <c r="BC33" s="681"/>
      <c r="BD33" s="681"/>
      <c r="BE33" s="681"/>
      <c r="BF33" s="682"/>
      <c r="BG33" s="717">
        <v>99.4</v>
      </c>
      <c r="BH33" s="718"/>
      <c r="BI33" s="718"/>
      <c r="BJ33" s="718"/>
      <c r="BK33" s="718"/>
      <c r="BL33" s="718"/>
      <c r="BM33" s="719">
        <v>96.1</v>
      </c>
      <c r="BN33" s="718"/>
      <c r="BO33" s="718"/>
      <c r="BP33" s="718"/>
      <c r="BQ33" s="720"/>
      <c r="BR33" s="717">
        <v>99.4</v>
      </c>
      <c r="BS33" s="718"/>
      <c r="BT33" s="718"/>
      <c r="BU33" s="718"/>
      <c r="BV33" s="718"/>
      <c r="BW33" s="718"/>
      <c r="BX33" s="719">
        <v>96.4</v>
      </c>
      <c r="BY33" s="718"/>
      <c r="BZ33" s="718"/>
      <c r="CA33" s="718"/>
      <c r="CB33" s="720"/>
      <c r="CD33" s="656" t="s">
        <v>319</v>
      </c>
      <c r="CE33" s="657"/>
      <c r="CF33" s="657"/>
      <c r="CG33" s="657"/>
      <c r="CH33" s="657"/>
      <c r="CI33" s="657"/>
      <c r="CJ33" s="657"/>
      <c r="CK33" s="657"/>
      <c r="CL33" s="657"/>
      <c r="CM33" s="657"/>
      <c r="CN33" s="657"/>
      <c r="CO33" s="657"/>
      <c r="CP33" s="657"/>
      <c r="CQ33" s="658"/>
      <c r="CR33" s="659">
        <v>8019548</v>
      </c>
      <c r="CS33" s="689"/>
      <c r="CT33" s="689"/>
      <c r="CU33" s="689"/>
      <c r="CV33" s="689"/>
      <c r="CW33" s="689"/>
      <c r="CX33" s="689"/>
      <c r="CY33" s="690"/>
      <c r="CZ33" s="664">
        <v>52.6</v>
      </c>
      <c r="DA33" s="691"/>
      <c r="DB33" s="691"/>
      <c r="DC33" s="694"/>
      <c r="DD33" s="668">
        <v>6061154</v>
      </c>
      <c r="DE33" s="689"/>
      <c r="DF33" s="689"/>
      <c r="DG33" s="689"/>
      <c r="DH33" s="689"/>
      <c r="DI33" s="689"/>
      <c r="DJ33" s="689"/>
      <c r="DK33" s="690"/>
      <c r="DL33" s="668">
        <v>3737758</v>
      </c>
      <c r="DM33" s="689"/>
      <c r="DN33" s="689"/>
      <c r="DO33" s="689"/>
      <c r="DP33" s="689"/>
      <c r="DQ33" s="689"/>
      <c r="DR33" s="689"/>
      <c r="DS33" s="689"/>
      <c r="DT33" s="689"/>
      <c r="DU33" s="689"/>
      <c r="DV33" s="690"/>
      <c r="DW33" s="664">
        <v>39.9</v>
      </c>
      <c r="DX33" s="691"/>
      <c r="DY33" s="691"/>
      <c r="DZ33" s="691"/>
      <c r="EA33" s="691"/>
      <c r="EB33" s="691"/>
      <c r="EC33" s="692"/>
    </row>
    <row r="34" spans="2:133" ht="11.25" customHeight="1" x14ac:dyDescent="0.15">
      <c r="B34" s="656" t="s">
        <v>320</v>
      </c>
      <c r="C34" s="657"/>
      <c r="D34" s="657"/>
      <c r="E34" s="657"/>
      <c r="F34" s="657"/>
      <c r="G34" s="657"/>
      <c r="H34" s="657"/>
      <c r="I34" s="657"/>
      <c r="J34" s="657"/>
      <c r="K34" s="657"/>
      <c r="L34" s="657"/>
      <c r="M34" s="657"/>
      <c r="N34" s="657"/>
      <c r="O34" s="657"/>
      <c r="P34" s="657"/>
      <c r="Q34" s="658"/>
      <c r="R34" s="659">
        <v>468938</v>
      </c>
      <c r="S34" s="660"/>
      <c r="T34" s="660"/>
      <c r="U34" s="660"/>
      <c r="V34" s="660"/>
      <c r="W34" s="660"/>
      <c r="X34" s="660"/>
      <c r="Y34" s="661"/>
      <c r="Z34" s="662">
        <v>2.9</v>
      </c>
      <c r="AA34" s="662"/>
      <c r="AB34" s="662"/>
      <c r="AC34" s="662"/>
      <c r="AD34" s="663" t="s">
        <v>233</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2529702</v>
      </c>
      <c r="CS34" s="660"/>
      <c r="CT34" s="660"/>
      <c r="CU34" s="660"/>
      <c r="CV34" s="660"/>
      <c r="CW34" s="660"/>
      <c r="CX34" s="660"/>
      <c r="CY34" s="661"/>
      <c r="CZ34" s="664">
        <v>16.600000000000001</v>
      </c>
      <c r="DA34" s="691"/>
      <c r="DB34" s="691"/>
      <c r="DC34" s="694"/>
      <c r="DD34" s="668">
        <v>1938920</v>
      </c>
      <c r="DE34" s="660"/>
      <c r="DF34" s="660"/>
      <c r="DG34" s="660"/>
      <c r="DH34" s="660"/>
      <c r="DI34" s="660"/>
      <c r="DJ34" s="660"/>
      <c r="DK34" s="661"/>
      <c r="DL34" s="668">
        <v>1534501</v>
      </c>
      <c r="DM34" s="660"/>
      <c r="DN34" s="660"/>
      <c r="DO34" s="660"/>
      <c r="DP34" s="660"/>
      <c r="DQ34" s="660"/>
      <c r="DR34" s="660"/>
      <c r="DS34" s="660"/>
      <c r="DT34" s="660"/>
      <c r="DU34" s="660"/>
      <c r="DV34" s="661"/>
      <c r="DW34" s="664">
        <v>16.399999999999999</v>
      </c>
      <c r="DX34" s="691"/>
      <c r="DY34" s="691"/>
      <c r="DZ34" s="691"/>
      <c r="EA34" s="691"/>
      <c r="EB34" s="691"/>
      <c r="EC34" s="692"/>
    </row>
    <row r="35" spans="2:133" ht="11.25" customHeight="1" x14ac:dyDescent="0.15">
      <c r="B35" s="656" t="s">
        <v>322</v>
      </c>
      <c r="C35" s="657"/>
      <c r="D35" s="657"/>
      <c r="E35" s="657"/>
      <c r="F35" s="657"/>
      <c r="G35" s="657"/>
      <c r="H35" s="657"/>
      <c r="I35" s="657"/>
      <c r="J35" s="657"/>
      <c r="K35" s="657"/>
      <c r="L35" s="657"/>
      <c r="M35" s="657"/>
      <c r="N35" s="657"/>
      <c r="O35" s="657"/>
      <c r="P35" s="657"/>
      <c r="Q35" s="658"/>
      <c r="R35" s="659">
        <v>527111</v>
      </c>
      <c r="S35" s="660"/>
      <c r="T35" s="660"/>
      <c r="U35" s="660"/>
      <c r="V35" s="660"/>
      <c r="W35" s="660"/>
      <c r="X35" s="660"/>
      <c r="Y35" s="661"/>
      <c r="Z35" s="662">
        <v>3.3</v>
      </c>
      <c r="AA35" s="662"/>
      <c r="AB35" s="662"/>
      <c r="AC35" s="662"/>
      <c r="AD35" s="663">
        <v>26282</v>
      </c>
      <c r="AE35" s="663"/>
      <c r="AF35" s="663"/>
      <c r="AG35" s="663"/>
      <c r="AH35" s="663"/>
      <c r="AI35" s="663"/>
      <c r="AJ35" s="663"/>
      <c r="AK35" s="663"/>
      <c r="AL35" s="664">
        <v>0.3</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264430</v>
      </c>
      <c r="CS35" s="689"/>
      <c r="CT35" s="689"/>
      <c r="CU35" s="689"/>
      <c r="CV35" s="689"/>
      <c r="CW35" s="689"/>
      <c r="CX35" s="689"/>
      <c r="CY35" s="690"/>
      <c r="CZ35" s="664">
        <v>1.7</v>
      </c>
      <c r="DA35" s="691"/>
      <c r="DB35" s="691"/>
      <c r="DC35" s="694"/>
      <c r="DD35" s="668">
        <v>220599</v>
      </c>
      <c r="DE35" s="689"/>
      <c r="DF35" s="689"/>
      <c r="DG35" s="689"/>
      <c r="DH35" s="689"/>
      <c r="DI35" s="689"/>
      <c r="DJ35" s="689"/>
      <c r="DK35" s="690"/>
      <c r="DL35" s="668">
        <v>220599</v>
      </c>
      <c r="DM35" s="689"/>
      <c r="DN35" s="689"/>
      <c r="DO35" s="689"/>
      <c r="DP35" s="689"/>
      <c r="DQ35" s="689"/>
      <c r="DR35" s="689"/>
      <c r="DS35" s="689"/>
      <c r="DT35" s="689"/>
      <c r="DU35" s="689"/>
      <c r="DV35" s="690"/>
      <c r="DW35" s="664">
        <v>2.4</v>
      </c>
      <c r="DX35" s="691"/>
      <c r="DY35" s="691"/>
      <c r="DZ35" s="691"/>
      <c r="EA35" s="691"/>
      <c r="EB35" s="691"/>
      <c r="EC35" s="692"/>
    </row>
    <row r="36" spans="2:133" ht="11.25" customHeight="1" x14ac:dyDescent="0.15">
      <c r="B36" s="656" t="s">
        <v>326</v>
      </c>
      <c r="C36" s="657"/>
      <c r="D36" s="657"/>
      <c r="E36" s="657"/>
      <c r="F36" s="657"/>
      <c r="G36" s="657"/>
      <c r="H36" s="657"/>
      <c r="I36" s="657"/>
      <c r="J36" s="657"/>
      <c r="K36" s="657"/>
      <c r="L36" s="657"/>
      <c r="M36" s="657"/>
      <c r="N36" s="657"/>
      <c r="O36" s="657"/>
      <c r="P36" s="657"/>
      <c r="Q36" s="658"/>
      <c r="R36" s="659">
        <v>981551</v>
      </c>
      <c r="S36" s="660"/>
      <c r="T36" s="660"/>
      <c r="U36" s="660"/>
      <c r="V36" s="660"/>
      <c r="W36" s="660"/>
      <c r="X36" s="660"/>
      <c r="Y36" s="661"/>
      <c r="Z36" s="662">
        <v>6.2</v>
      </c>
      <c r="AA36" s="662"/>
      <c r="AB36" s="662"/>
      <c r="AC36" s="662"/>
      <c r="AD36" s="663" t="s">
        <v>129</v>
      </c>
      <c r="AE36" s="663"/>
      <c r="AF36" s="663"/>
      <c r="AG36" s="663"/>
      <c r="AH36" s="663"/>
      <c r="AI36" s="663"/>
      <c r="AJ36" s="663"/>
      <c r="AK36" s="663"/>
      <c r="AL36" s="664" t="s">
        <v>233</v>
      </c>
      <c r="AM36" s="665"/>
      <c r="AN36" s="665"/>
      <c r="AO36" s="666"/>
      <c r="AP36" s="222"/>
      <c r="AQ36" s="721" t="s">
        <v>327</v>
      </c>
      <c r="AR36" s="722"/>
      <c r="AS36" s="722"/>
      <c r="AT36" s="722"/>
      <c r="AU36" s="722"/>
      <c r="AV36" s="722"/>
      <c r="AW36" s="722"/>
      <c r="AX36" s="722"/>
      <c r="AY36" s="723"/>
      <c r="AZ36" s="648">
        <v>1887411</v>
      </c>
      <c r="BA36" s="649"/>
      <c r="BB36" s="649"/>
      <c r="BC36" s="649"/>
      <c r="BD36" s="649"/>
      <c r="BE36" s="649"/>
      <c r="BF36" s="724"/>
      <c r="BG36" s="645" t="s">
        <v>328</v>
      </c>
      <c r="BH36" s="646"/>
      <c r="BI36" s="646"/>
      <c r="BJ36" s="646"/>
      <c r="BK36" s="646"/>
      <c r="BL36" s="646"/>
      <c r="BM36" s="646"/>
      <c r="BN36" s="646"/>
      <c r="BO36" s="646"/>
      <c r="BP36" s="646"/>
      <c r="BQ36" s="646"/>
      <c r="BR36" s="646"/>
      <c r="BS36" s="646"/>
      <c r="BT36" s="646"/>
      <c r="BU36" s="647"/>
      <c r="BV36" s="648">
        <v>205991</v>
      </c>
      <c r="BW36" s="649"/>
      <c r="BX36" s="649"/>
      <c r="BY36" s="649"/>
      <c r="BZ36" s="649"/>
      <c r="CA36" s="649"/>
      <c r="CB36" s="724"/>
      <c r="CD36" s="656" t="s">
        <v>329</v>
      </c>
      <c r="CE36" s="657"/>
      <c r="CF36" s="657"/>
      <c r="CG36" s="657"/>
      <c r="CH36" s="657"/>
      <c r="CI36" s="657"/>
      <c r="CJ36" s="657"/>
      <c r="CK36" s="657"/>
      <c r="CL36" s="657"/>
      <c r="CM36" s="657"/>
      <c r="CN36" s="657"/>
      <c r="CO36" s="657"/>
      <c r="CP36" s="657"/>
      <c r="CQ36" s="658"/>
      <c r="CR36" s="659">
        <v>2305380</v>
      </c>
      <c r="CS36" s="660"/>
      <c r="CT36" s="660"/>
      <c r="CU36" s="660"/>
      <c r="CV36" s="660"/>
      <c r="CW36" s="660"/>
      <c r="CX36" s="660"/>
      <c r="CY36" s="661"/>
      <c r="CZ36" s="664">
        <v>15.1</v>
      </c>
      <c r="DA36" s="691"/>
      <c r="DB36" s="691"/>
      <c r="DC36" s="694"/>
      <c r="DD36" s="668">
        <v>1869033</v>
      </c>
      <c r="DE36" s="660"/>
      <c r="DF36" s="660"/>
      <c r="DG36" s="660"/>
      <c r="DH36" s="660"/>
      <c r="DI36" s="660"/>
      <c r="DJ36" s="660"/>
      <c r="DK36" s="661"/>
      <c r="DL36" s="668">
        <v>954536</v>
      </c>
      <c r="DM36" s="660"/>
      <c r="DN36" s="660"/>
      <c r="DO36" s="660"/>
      <c r="DP36" s="660"/>
      <c r="DQ36" s="660"/>
      <c r="DR36" s="660"/>
      <c r="DS36" s="660"/>
      <c r="DT36" s="660"/>
      <c r="DU36" s="660"/>
      <c r="DV36" s="661"/>
      <c r="DW36" s="664">
        <v>10.199999999999999</v>
      </c>
      <c r="DX36" s="691"/>
      <c r="DY36" s="691"/>
      <c r="DZ36" s="691"/>
      <c r="EA36" s="691"/>
      <c r="EB36" s="691"/>
      <c r="EC36" s="692"/>
    </row>
    <row r="37" spans="2:133" ht="11.25" customHeight="1" x14ac:dyDescent="0.15">
      <c r="B37" s="656" t="s">
        <v>330</v>
      </c>
      <c r="C37" s="657"/>
      <c r="D37" s="657"/>
      <c r="E37" s="657"/>
      <c r="F37" s="657"/>
      <c r="G37" s="657"/>
      <c r="H37" s="657"/>
      <c r="I37" s="657"/>
      <c r="J37" s="657"/>
      <c r="K37" s="657"/>
      <c r="L37" s="657"/>
      <c r="M37" s="657"/>
      <c r="N37" s="657"/>
      <c r="O37" s="657"/>
      <c r="P37" s="657"/>
      <c r="Q37" s="658"/>
      <c r="R37" s="659">
        <v>259348</v>
      </c>
      <c r="S37" s="660"/>
      <c r="T37" s="660"/>
      <c r="U37" s="660"/>
      <c r="V37" s="660"/>
      <c r="W37" s="660"/>
      <c r="X37" s="660"/>
      <c r="Y37" s="661"/>
      <c r="Z37" s="662">
        <v>1.6</v>
      </c>
      <c r="AA37" s="662"/>
      <c r="AB37" s="662"/>
      <c r="AC37" s="662"/>
      <c r="AD37" s="663" t="s">
        <v>129</v>
      </c>
      <c r="AE37" s="663"/>
      <c r="AF37" s="663"/>
      <c r="AG37" s="663"/>
      <c r="AH37" s="663"/>
      <c r="AI37" s="663"/>
      <c r="AJ37" s="663"/>
      <c r="AK37" s="663"/>
      <c r="AL37" s="664" t="s">
        <v>129</v>
      </c>
      <c r="AM37" s="665"/>
      <c r="AN37" s="665"/>
      <c r="AO37" s="666"/>
      <c r="AQ37" s="725" t="s">
        <v>331</v>
      </c>
      <c r="AR37" s="726"/>
      <c r="AS37" s="726"/>
      <c r="AT37" s="726"/>
      <c r="AU37" s="726"/>
      <c r="AV37" s="726"/>
      <c r="AW37" s="726"/>
      <c r="AX37" s="726"/>
      <c r="AY37" s="727"/>
      <c r="AZ37" s="659">
        <v>609810</v>
      </c>
      <c r="BA37" s="660"/>
      <c r="BB37" s="660"/>
      <c r="BC37" s="660"/>
      <c r="BD37" s="689"/>
      <c r="BE37" s="689"/>
      <c r="BF37" s="705"/>
      <c r="BG37" s="656" t="s">
        <v>332</v>
      </c>
      <c r="BH37" s="657"/>
      <c r="BI37" s="657"/>
      <c r="BJ37" s="657"/>
      <c r="BK37" s="657"/>
      <c r="BL37" s="657"/>
      <c r="BM37" s="657"/>
      <c r="BN37" s="657"/>
      <c r="BO37" s="657"/>
      <c r="BP37" s="657"/>
      <c r="BQ37" s="657"/>
      <c r="BR37" s="657"/>
      <c r="BS37" s="657"/>
      <c r="BT37" s="657"/>
      <c r="BU37" s="658"/>
      <c r="BV37" s="659">
        <v>178714</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738300</v>
      </c>
      <c r="CS37" s="689"/>
      <c r="CT37" s="689"/>
      <c r="CU37" s="689"/>
      <c r="CV37" s="689"/>
      <c r="CW37" s="689"/>
      <c r="CX37" s="689"/>
      <c r="CY37" s="690"/>
      <c r="CZ37" s="664">
        <v>4.8</v>
      </c>
      <c r="DA37" s="691"/>
      <c r="DB37" s="691"/>
      <c r="DC37" s="694"/>
      <c r="DD37" s="668">
        <v>736823</v>
      </c>
      <c r="DE37" s="689"/>
      <c r="DF37" s="689"/>
      <c r="DG37" s="689"/>
      <c r="DH37" s="689"/>
      <c r="DI37" s="689"/>
      <c r="DJ37" s="689"/>
      <c r="DK37" s="690"/>
      <c r="DL37" s="668">
        <v>656316</v>
      </c>
      <c r="DM37" s="689"/>
      <c r="DN37" s="689"/>
      <c r="DO37" s="689"/>
      <c r="DP37" s="689"/>
      <c r="DQ37" s="689"/>
      <c r="DR37" s="689"/>
      <c r="DS37" s="689"/>
      <c r="DT37" s="689"/>
      <c r="DU37" s="689"/>
      <c r="DV37" s="690"/>
      <c r="DW37" s="664">
        <v>7</v>
      </c>
      <c r="DX37" s="691"/>
      <c r="DY37" s="691"/>
      <c r="DZ37" s="691"/>
      <c r="EA37" s="691"/>
      <c r="EB37" s="691"/>
      <c r="EC37" s="692"/>
    </row>
    <row r="38" spans="2:133" ht="11.25" customHeight="1" x14ac:dyDescent="0.15">
      <c r="B38" s="656" t="s">
        <v>334</v>
      </c>
      <c r="C38" s="657"/>
      <c r="D38" s="657"/>
      <c r="E38" s="657"/>
      <c r="F38" s="657"/>
      <c r="G38" s="657"/>
      <c r="H38" s="657"/>
      <c r="I38" s="657"/>
      <c r="J38" s="657"/>
      <c r="K38" s="657"/>
      <c r="L38" s="657"/>
      <c r="M38" s="657"/>
      <c r="N38" s="657"/>
      <c r="O38" s="657"/>
      <c r="P38" s="657"/>
      <c r="Q38" s="658"/>
      <c r="R38" s="659">
        <v>1230300</v>
      </c>
      <c r="S38" s="660"/>
      <c r="T38" s="660"/>
      <c r="U38" s="660"/>
      <c r="V38" s="660"/>
      <c r="W38" s="660"/>
      <c r="X38" s="660"/>
      <c r="Y38" s="661"/>
      <c r="Z38" s="662">
        <v>7.7</v>
      </c>
      <c r="AA38" s="662"/>
      <c r="AB38" s="662"/>
      <c r="AC38" s="662"/>
      <c r="AD38" s="663" t="s">
        <v>129</v>
      </c>
      <c r="AE38" s="663"/>
      <c r="AF38" s="663"/>
      <c r="AG38" s="663"/>
      <c r="AH38" s="663"/>
      <c r="AI38" s="663"/>
      <c r="AJ38" s="663"/>
      <c r="AK38" s="663"/>
      <c r="AL38" s="664" t="s">
        <v>233</v>
      </c>
      <c r="AM38" s="665"/>
      <c r="AN38" s="665"/>
      <c r="AO38" s="666"/>
      <c r="AQ38" s="725" t="s">
        <v>335</v>
      </c>
      <c r="AR38" s="726"/>
      <c r="AS38" s="726"/>
      <c r="AT38" s="726"/>
      <c r="AU38" s="726"/>
      <c r="AV38" s="726"/>
      <c r="AW38" s="726"/>
      <c r="AX38" s="726"/>
      <c r="AY38" s="727"/>
      <c r="AZ38" s="659">
        <v>294244</v>
      </c>
      <c r="BA38" s="660"/>
      <c r="BB38" s="660"/>
      <c r="BC38" s="660"/>
      <c r="BD38" s="689"/>
      <c r="BE38" s="689"/>
      <c r="BF38" s="705"/>
      <c r="BG38" s="656" t="s">
        <v>336</v>
      </c>
      <c r="BH38" s="657"/>
      <c r="BI38" s="657"/>
      <c r="BJ38" s="657"/>
      <c r="BK38" s="657"/>
      <c r="BL38" s="657"/>
      <c r="BM38" s="657"/>
      <c r="BN38" s="657"/>
      <c r="BO38" s="657"/>
      <c r="BP38" s="657"/>
      <c r="BQ38" s="657"/>
      <c r="BR38" s="657"/>
      <c r="BS38" s="657"/>
      <c r="BT38" s="657"/>
      <c r="BU38" s="658"/>
      <c r="BV38" s="659">
        <v>2764</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1593167</v>
      </c>
      <c r="CS38" s="660"/>
      <c r="CT38" s="660"/>
      <c r="CU38" s="660"/>
      <c r="CV38" s="660"/>
      <c r="CW38" s="660"/>
      <c r="CX38" s="660"/>
      <c r="CY38" s="661"/>
      <c r="CZ38" s="664">
        <v>10.4</v>
      </c>
      <c r="DA38" s="691"/>
      <c r="DB38" s="691"/>
      <c r="DC38" s="694"/>
      <c r="DD38" s="668">
        <v>1360071</v>
      </c>
      <c r="DE38" s="660"/>
      <c r="DF38" s="660"/>
      <c r="DG38" s="660"/>
      <c r="DH38" s="660"/>
      <c r="DI38" s="660"/>
      <c r="DJ38" s="660"/>
      <c r="DK38" s="661"/>
      <c r="DL38" s="668">
        <v>1028122</v>
      </c>
      <c r="DM38" s="660"/>
      <c r="DN38" s="660"/>
      <c r="DO38" s="660"/>
      <c r="DP38" s="660"/>
      <c r="DQ38" s="660"/>
      <c r="DR38" s="660"/>
      <c r="DS38" s="660"/>
      <c r="DT38" s="660"/>
      <c r="DU38" s="660"/>
      <c r="DV38" s="661"/>
      <c r="DW38" s="664">
        <v>11</v>
      </c>
      <c r="DX38" s="691"/>
      <c r="DY38" s="691"/>
      <c r="DZ38" s="691"/>
      <c r="EA38" s="691"/>
      <c r="EB38" s="691"/>
      <c r="EC38" s="692"/>
    </row>
    <row r="39" spans="2:133" ht="11.25" customHeight="1" x14ac:dyDescent="0.15">
      <c r="B39" s="656" t="s">
        <v>338</v>
      </c>
      <c r="C39" s="657"/>
      <c r="D39" s="657"/>
      <c r="E39" s="657"/>
      <c r="F39" s="657"/>
      <c r="G39" s="657"/>
      <c r="H39" s="657"/>
      <c r="I39" s="657"/>
      <c r="J39" s="657"/>
      <c r="K39" s="657"/>
      <c r="L39" s="657"/>
      <c r="M39" s="657"/>
      <c r="N39" s="657"/>
      <c r="O39" s="657"/>
      <c r="P39" s="657"/>
      <c r="Q39" s="658"/>
      <c r="R39" s="659" t="s">
        <v>233</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5" t="s">
        <v>339</v>
      </c>
      <c r="AR39" s="726"/>
      <c r="AS39" s="726"/>
      <c r="AT39" s="726"/>
      <c r="AU39" s="726"/>
      <c r="AV39" s="726"/>
      <c r="AW39" s="726"/>
      <c r="AX39" s="726"/>
      <c r="AY39" s="727"/>
      <c r="AZ39" s="659">
        <v>1493</v>
      </c>
      <c r="BA39" s="660"/>
      <c r="BB39" s="660"/>
      <c r="BC39" s="660"/>
      <c r="BD39" s="689"/>
      <c r="BE39" s="689"/>
      <c r="BF39" s="705"/>
      <c r="BG39" s="656" t="s">
        <v>340</v>
      </c>
      <c r="BH39" s="657"/>
      <c r="BI39" s="657"/>
      <c r="BJ39" s="657"/>
      <c r="BK39" s="657"/>
      <c r="BL39" s="657"/>
      <c r="BM39" s="657"/>
      <c r="BN39" s="657"/>
      <c r="BO39" s="657"/>
      <c r="BP39" s="657"/>
      <c r="BQ39" s="657"/>
      <c r="BR39" s="657"/>
      <c r="BS39" s="657"/>
      <c r="BT39" s="657"/>
      <c r="BU39" s="658"/>
      <c r="BV39" s="659">
        <v>4300</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1323869</v>
      </c>
      <c r="CS39" s="689"/>
      <c r="CT39" s="689"/>
      <c r="CU39" s="689"/>
      <c r="CV39" s="689"/>
      <c r="CW39" s="689"/>
      <c r="CX39" s="689"/>
      <c r="CY39" s="690"/>
      <c r="CZ39" s="664">
        <v>8.6999999999999993</v>
      </c>
      <c r="DA39" s="691"/>
      <c r="DB39" s="691"/>
      <c r="DC39" s="694"/>
      <c r="DD39" s="668">
        <v>671531</v>
      </c>
      <c r="DE39" s="689"/>
      <c r="DF39" s="689"/>
      <c r="DG39" s="689"/>
      <c r="DH39" s="689"/>
      <c r="DI39" s="689"/>
      <c r="DJ39" s="689"/>
      <c r="DK39" s="690"/>
      <c r="DL39" s="668" t="s">
        <v>233</v>
      </c>
      <c r="DM39" s="689"/>
      <c r="DN39" s="689"/>
      <c r="DO39" s="689"/>
      <c r="DP39" s="689"/>
      <c r="DQ39" s="689"/>
      <c r="DR39" s="689"/>
      <c r="DS39" s="689"/>
      <c r="DT39" s="689"/>
      <c r="DU39" s="689"/>
      <c r="DV39" s="690"/>
      <c r="DW39" s="664" t="s">
        <v>129</v>
      </c>
      <c r="DX39" s="691"/>
      <c r="DY39" s="691"/>
      <c r="DZ39" s="691"/>
      <c r="EA39" s="691"/>
      <c r="EB39" s="691"/>
      <c r="EC39" s="692"/>
    </row>
    <row r="40" spans="2:133" ht="11.25" customHeight="1" x14ac:dyDescent="0.15">
      <c r="B40" s="656" t="s">
        <v>342</v>
      </c>
      <c r="C40" s="657"/>
      <c r="D40" s="657"/>
      <c r="E40" s="657"/>
      <c r="F40" s="657"/>
      <c r="G40" s="657"/>
      <c r="H40" s="657"/>
      <c r="I40" s="657"/>
      <c r="J40" s="657"/>
      <c r="K40" s="657"/>
      <c r="L40" s="657"/>
      <c r="M40" s="657"/>
      <c r="N40" s="657"/>
      <c r="O40" s="657"/>
      <c r="P40" s="657"/>
      <c r="Q40" s="658"/>
      <c r="R40" s="659">
        <v>136000</v>
      </c>
      <c r="S40" s="660"/>
      <c r="T40" s="660"/>
      <c r="U40" s="660"/>
      <c r="V40" s="660"/>
      <c r="W40" s="660"/>
      <c r="X40" s="660"/>
      <c r="Y40" s="661"/>
      <c r="Z40" s="662">
        <v>0.9</v>
      </c>
      <c r="AA40" s="662"/>
      <c r="AB40" s="662"/>
      <c r="AC40" s="662"/>
      <c r="AD40" s="663" t="s">
        <v>233</v>
      </c>
      <c r="AE40" s="663"/>
      <c r="AF40" s="663"/>
      <c r="AG40" s="663"/>
      <c r="AH40" s="663"/>
      <c r="AI40" s="663"/>
      <c r="AJ40" s="663"/>
      <c r="AK40" s="663"/>
      <c r="AL40" s="664" t="s">
        <v>233</v>
      </c>
      <c r="AM40" s="665"/>
      <c r="AN40" s="665"/>
      <c r="AO40" s="666"/>
      <c r="AQ40" s="725" t="s">
        <v>343</v>
      </c>
      <c r="AR40" s="726"/>
      <c r="AS40" s="726"/>
      <c r="AT40" s="726"/>
      <c r="AU40" s="726"/>
      <c r="AV40" s="726"/>
      <c r="AW40" s="726"/>
      <c r="AX40" s="726"/>
      <c r="AY40" s="727"/>
      <c r="AZ40" s="659" t="s">
        <v>233</v>
      </c>
      <c r="BA40" s="660"/>
      <c r="BB40" s="660"/>
      <c r="BC40" s="660"/>
      <c r="BD40" s="689"/>
      <c r="BE40" s="689"/>
      <c r="BF40" s="705"/>
      <c r="BG40" s="709" t="s">
        <v>344</v>
      </c>
      <c r="BH40" s="710"/>
      <c r="BI40" s="710"/>
      <c r="BJ40" s="710"/>
      <c r="BK40" s="710"/>
      <c r="BL40" s="223"/>
      <c r="BM40" s="657" t="s">
        <v>345</v>
      </c>
      <c r="BN40" s="657"/>
      <c r="BO40" s="657"/>
      <c r="BP40" s="657"/>
      <c r="BQ40" s="657"/>
      <c r="BR40" s="657"/>
      <c r="BS40" s="657"/>
      <c r="BT40" s="657"/>
      <c r="BU40" s="658"/>
      <c r="BV40" s="659">
        <v>103</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3000</v>
      </c>
      <c r="CS40" s="660"/>
      <c r="CT40" s="660"/>
      <c r="CU40" s="660"/>
      <c r="CV40" s="660"/>
      <c r="CW40" s="660"/>
      <c r="CX40" s="660"/>
      <c r="CY40" s="661"/>
      <c r="CZ40" s="664">
        <v>0</v>
      </c>
      <c r="DA40" s="691"/>
      <c r="DB40" s="691"/>
      <c r="DC40" s="694"/>
      <c r="DD40" s="668">
        <v>1000</v>
      </c>
      <c r="DE40" s="660"/>
      <c r="DF40" s="660"/>
      <c r="DG40" s="660"/>
      <c r="DH40" s="660"/>
      <c r="DI40" s="660"/>
      <c r="DJ40" s="660"/>
      <c r="DK40" s="661"/>
      <c r="DL40" s="668" t="s">
        <v>233</v>
      </c>
      <c r="DM40" s="660"/>
      <c r="DN40" s="660"/>
      <c r="DO40" s="660"/>
      <c r="DP40" s="660"/>
      <c r="DQ40" s="660"/>
      <c r="DR40" s="660"/>
      <c r="DS40" s="660"/>
      <c r="DT40" s="660"/>
      <c r="DU40" s="660"/>
      <c r="DV40" s="661"/>
      <c r="DW40" s="664" t="s">
        <v>129</v>
      </c>
      <c r="DX40" s="691"/>
      <c r="DY40" s="691"/>
      <c r="DZ40" s="691"/>
      <c r="EA40" s="691"/>
      <c r="EB40" s="691"/>
      <c r="EC40" s="692"/>
    </row>
    <row r="41" spans="2:133" ht="11.25" customHeight="1" x14ac:dyDescent="0.15">
      <c r="B41" s="680" t="s">
        <v>347</v>
      </c>
      <c r="C41" s="681"/>
      <c r="D41" s="681"/>
      <c r="E41" s="681"/>
      <c r="F41" s="681"/>
      <c r="G41" s="681"/>
      <c r="H41" s="681"/>
      <c r="I41" s="681"/>
      <c r="J41" s="681"/>
      <c r="K41" s="681"/>
      <c r="L41" s="681"/>
      <c r="M41" s="681"/>
      <c r="N41" s="681"/>
      <c r="O41" s="681"/>
      <c r="P41" s="681"/>
      <c r="Q41" s="682"/>
      <c r="R41" s="734">
        <v>15907924</v>
      </c>
      <c r="S41" s="735"/>
      <c r="T41" s="735"/>
      <c r="U41" s="735"/>
      <c r="V41" s="735"/>
      <c r="W41" s="735"/>
      <c r="X41" s="735"/>
      <c r="Y41" s="736"/>
      <c r="Z41" s="737">
        <v>100</v>
      </c>
      <c r="AA41" s="737"/>
      <c r="AB41" s="737"/>
      <c r="AC41" s="737"/>
      <c r="AD41" s="738">
        <v>9224963</v>
      </c>
      <c r="AE41" s="738"/>
      <c r="AF41" s="738"/>
      <c r="AG41" s="738"/>
      <c r="AH41" s="738"/>
      <c r="AI41" s="738"/>
      <c r="AJ41" s="738"/>
      <c r="AK41" s="738"/>
      <c r="AL41" s="739">
        <v>100</v>
      </c>
      <c r="AM41" s="719"/>
      <c r="AN41" s="719"/>
      <c r="AO41" s="740"/>
      <c r="AQ41" s="725" t="s">
        <v>348</v>
      </c>
      <c r="AR41" s="726"/>
      <c r="AS41" s="726"/>
      <c r="AT41" s="726"/>
      <c r="AU41" s="726"/>
      <c r="AV41" s="726"/>
      <c r="AW41" s="726"/>
      <c r="AX41" s="726"/>
      <c r="AY41" s="727"/>
      <c r="AZ41" s="659">
        <v>202288</v>
      </c>
      <c r="BA41" s="660"/>
      <c r="BB41" s="660"/>
      <c r="BC41" s="660"/>
      <c r="BD41" s="689"/>
      <c r="BE41" s="689"/>
      <c r="BF41" s="705"/>
      <c r="BG41" s="709"/>
      <c r="BH41" s="710"/>
      <c r="BI41" s="710"/>
      <c r="BJ41" s="710"/>
      <c r="BK41" s="710"/>
      <c r="BL41" s="223"/>
      <c r="BM41" s="657" t="s">
        <v>349</v>
      </c>
      <c r="BN41" s="657"/>
      <c r="BO41" s="657"/>
      <c r="BP41" s="657"/>
      <c r="BQ41" s="657"/>
      <c r="BR41" s="657"/>
      <c r="BS41" s="657"/>
      <c r="BT41" s="657"/>
      <c r="BU41" s="658"/>
      <c r="BV41" s="659" t="s">
        <v>233</v>
      </c>
      <c r="BW41" s="660"/>
      <c r="BX41" s="660"/>
      <c r="BY41" s="660"/>
      <c r="BZ41" s="660"/>
      <c r="CA41" s="660"/>
      <c r="CB41" s="669"/>
      <c r="CD41" s="656" t="s">
        <v>350</v>
      </c>
      <c r="CE41" s="657"/>
      <c r="CF41" s="657"/>
      <c r="CG41" s="657"/>
      <c r="CH41" s="657"/>
      <c r="CI41" s="657"/>
      <c r="CJ41" s="657"/>
      <c r="CK41" s="657"/>
      <c r="CL41" s="657"/>
      <c r="CM41" s="657"/>
      <c r="CN41" s="657"/>
      <c r="CO41" s="657"/>
      <c r="CP41" s="657"/>
      <c r="CQ41" s="658"/>
      <c r="CR41" s="659" t="s">
        <v>129</v>
      </c>
      <c r="CS41" s="689"/>
      <c r="CT41" s="689"/>
      <c r="CU41" s="689"/>
      <c r="CV41" s="689"/>
      <c r="CW41" s="689"/>
      <c r="CX41" s="689"/>
      <c r="CY41" s="690"/>
      <c r="CZ41" s="664" t="s">
        <v>233</v>
      </c>
      <c r="DA41" s="691"/>
      <c r="DB41" s="691"/>
      <c r="DC41" s="694"/>
      <c r="DD41" s="668" t="s">
        <v>233</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351</v>
      </c>
      <c r="AR42" s="742"/>
      <c r="AS42" s="742"/>
      <c r="AT42" s="742"/>
      <c r="AU42" s="742"/>
      <c r="AV42" s="742"/>
      <c r="AW42" s="742"/>
      <c r="AX42" s="742"/>
      <c r="AY42" s="743"/>
      <c r="AZ42" s="734">
        <v>779576</v>
      </c>
      <c r="BA42" s="735"/>
      <c r="BB42" s="735"/>
      <c r="BC42" s="735"/>
      <c r="BD42" s="718"/>
      <c r="BE42" s="718"/>
      <c r="BF42" s="720"/>
      <c r="BG42" s="711"/>
      <c r="BH42" s="712"/>
      <c r="BI42" s="712"/>
      <c r="BJ42" s="712"/>
      <c r="BK42" s="712"/>
      <c r="BL42" s="224"/>
      <c r="BM42" s="681" t="s">
        <v>352</v>
      </c>
      <c r="BN42" s="681"/>
      <c r="BO42" s="681"/>
      <c r="BP42" s="681"/>
      <c r="BQ42" s="681"/>
      <c r="BR42" s="681"/>
      <c r="BS42" s="681"/>
      <c r="BT42" s="681"/>
      <c r="BU42" s="682"/>
      <c r="BV42" s="734">
        <v>380</v>
      </c>
      <c r="BW42" s="735"/>
      <c r="BX42" s="735"/>
      <c r="BY42" s="735"/>
      <c r="BZ42" s="735"/>
      <c r="CA42" s="735"/>
      <c r="CB42" s="744"/>
      <c r="CD42" s="656" t="s">
        <v>353</v>
      </c>
      <c r="CE42" s="657"/>
      <c r="CF42" s="657"/>
      <c r="CG42" s="657"/>
      <c r="CH42" s="657"/>
      <c r="CI42" s="657"/>
      <c r="CJ42" s="657"/>
      <c r="CK42" s="657"/>
      <c r="CL42" s="657"/>
      <c r="CM42" s="657"/>
      <c r="CN42" s="657"/>
      <c r="CO42" s="657"/>
      <c r="CP42" s="657"/>
      <c r="CQ42" s="658"/>
      <c r="CR42" s="659">
        <v>2155978</v>
      </c>
      <c r="CS42" s="689"/>
      <c r="CT42" s="689"/>
      <c r="CU42" s="689"/>
      <c r="CV42" s="689"/>
      <c r="CW42" s="689"/>
      <c r="CX42" s="689"/>
      <c r="CY42" s="690"/>
      <c r="CZ42" s="664">
        <v>14.1</v>
      </c>
      <c r="DA42" s="691"/>
      <c r="DB42" s="691"/>
      <c r="DC42" s="694"/>
      <c r="DD42" s="668">
        <v>560773</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354</v>
      </c>
      <c r="CD43" s="656" t="s">
        <v>355</v>
      </c>
      <c r="CE43" s="657"/>
      <c r="CF43" s="657"/>
      <c r="CG43" s="657"/>
      <c r="CH43" s="657"/>
      <c r="CI43" s="657"/>
      <c r="CJ43" s="657"/>
      <c r="CK43" s="657"/>
      <c r="CL43" s="657"/>
      <c r="CM43" s="657"/>
      <c r="CN43" s="657"/>
      <c r="CO43" s="657"/>
      <c r="CP43" s="657"/>
      <c r="CQ43" s="658"/>
      <c r="CR43" s="659">
        <v>50274</v>
      </c>
      <c r="CS43" s="689"/>
      <c r="CT43" s="689"/>
      <c r="CU43" s="689"/>
      <c r="CV43" s="689"/>
      <c r="CW43" s="689"/>
      <c r="CX43" s="689"/>
      <c r="CY43" s="690"/>
      <c r="CZ43" s="664">
        <v>0.3</v>
      </c>
      <c r="DA43" s="691"/>
      <c r="DB43" s="691"/>
      <c r="DC43" s="694"/>
      <c r="DD43" s="668">
        <v>50274</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356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304</v>
      </c>
      <c r="CE44" s="698"/>
      <c r="CF44" s="656" t="s">
        <v>357</v>
      </c>
      <c r="CG44" s="657"/>
      <c r="CH44" s="657"/>
      <c r="CI44" s="657"/>
      <c r="CJ44" s="657"/>
      <c r="CK44" s="657"/>
      <c r="CL44" s="657"/>
      <c r="CM44" s="657"/>
      <c r="CN44" s="657"/>
      <c r="CO44" s="657"/>
      <c r="CP44" s="657"/>
      <c r="CQ44" s="658"/>
      <c r="CR44" s="659">
        <v>2096720</v>
      </c>
      <c r="CS44" s="660"/>
      <c r="CT44" s="660"/>
      <c r="CU44" s="660"/>
      <c r="CV44" s="660"/>
      <c r="CW44" s="660"/>
      <c r="CX44" s="660"/>
      <c r="CY44" s="661"/>
      <c r="CZ44" s="664">
        <v>13.7</v>
      </c>
      <c r="DA44" s="665"/>
      <c r="DB44" s="665"/>
      <c r="DC44" s="671"/>
      <c r="DD44" s="668">
        <v>557031</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358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359</v>
      </c>
      <c r="CG45" s="657"/>
      <c r="CH45" s="657"/>
      <c r="CI45" s="657"/>
      <c r="CJ45" s="657"/>
      <c r="CK45" s="657"/>
      <c r="CL45" s="657"/>
      <c r="CM45" s="657"/>
      <c r="CN45" s="657"/>
      <c r="CO45" s="657"/>
      <c r="CP45" s="657"/>
      <c r="CQ45" s="658"/>
      <c r="CR45" s="659">
        <v>962999</v>
      </c>
      <c r="CS45" s="689"/>
      <c r="CT45" s="689"/>
      <c r="CU45" s="689"/>
      <c r="CV45" s="689"/>
      <c r="CW45" s="689"/>
      <c r="CX45" s="689"/>
      <c r="CY45" s="690"/>
      <c r="CZ45" s="664">
        <v>6.3</v>
      </c>
      <c r="DA45" s="691"/>
      <c r="DB45" s="691"/>
      <c r="DC45" s="694"/>
      <c r="DD45" s="668">
        <v>62746</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360</v>
      </c>
      <c r="CG46" s="657"/>
      <c r="CH46" s="657"/>
      <c r="CI46" s="657"/>
      <c r="CJ46" s="657"/>
      <c r="CK46" s="657"/>
      <c r="CL46" s="657"/>
      <c r="CM46" s="657"/>
      <c r="CN46" s="657"/>
      <c r="CO46" s="657"/>
      <c r="CP46" s="657"/>
      <c r="CQ46" s="658"/>
      <c r="CR46" s="659">
        <v>1014522</v>
      </c>
      <c r="CS46" s="660"/>
      <c r="CT46" s="660"/>
      <c r="CU46" s="660"/>
      <c r="CV46" s="660"/>
      <c r="CW46" s="660"/>
      <c r="CX46" s="660"/>
      <c r="CY46" s="661"/>
      <c r="CZ46" s="664">
        <v>6.7</v>
      </c>
      <c r="DA46" s="665"/>
      <c r="DB46" s="665"/>
      <c r="DC46" s="671"/>
      <c r="DD46" s="668">
        <v>395265</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361</v>
      </c>
      <c r="CG47" s="657"/>
      <c r="CH47" s="657"/>
      <c r="CI47" s="657"/>
      <c r="CJ47" s="657"/>
      <c r="CK47" s="657"/>
      <c r="CL47" s="657"/>
      <c r="CM47" s="657"/>
      <c r="CN47" s="657"/>
      <c r="CO47" s="657"/>
      <c r="CP47" s="657"/>
      <c r="CQ47" s="658"/>
      <c r="CR47" s="659">
        <v>59258</v>
      </c>
      <c r="CS47" s="689"/>
      <c r="CT47" s="689"/>
      <c r="CU47" s="689"/>
      <c r="CV47" s="689"/>
      <c r="CW47" s="689"/>
      <c r="CX47" s="689"/>
      <c r="CY47" s="690"/>
      <c r="CZ47" s="664">
        <v>0.4</v>
      </c>
      <c r="DA47" s="691"/>
      <c r="DB47" s="691"/>
      <c r="DC47" s="694"/>
      <c r="DD47" s="668">
        <v>3742</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362</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233</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363</v>
      </c>
      <c r="CE49" s="681"/>
      <c r="CF49" s="681"/>
      <c r="CG49" s="681"/>
      <c r="CH49" s="681"/>
      <c r="CI49" s="681"/>
      <c r="CJ49" s="681"/>
      <c r="CK49" s="681"/>
      <c r="CL49" s="681"/>
      <c r="CM49" s="681"/>
      <c r="CN49" s="681"/>
      <c r="CO49" s="681"/>
      <c r="CP49" s="681"/>
      <c r="CQ49" s="682"/>
      <c r="CR49" s="734">
        <v>15255815</v>
      </c>
      <c r="CS49" s="718"/>
      <c r="CT49" s="718"/>
      <c r="CU49" s="718"/>
      <c r="CV49" s="718"/>
      <c r="CW49" s="718"/>
      <c r="CX49" s="718"/>
      <c r="CY49" s="747"/>
      <c r="CZ49" s="739">
        <v>100</v>
      </c>
      <c r="DA49" s="748"/>
      <c r="DB49" s="748"/>
      <c r="DC49" s="749"/>
      <c r="DD49" s="750">
        <v>10560076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l4IjGvSVkzeSAzda6mW6v2vzC5V8ucTz6Ml6CYuiAJ6KwJIBX+wUC3mfke4VTHKaF5CVgzU1t9EBJsQIUMwPg==" saltValue="hCEEKVN3YgA75J/DFe4v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365</v>
      </c>
      <c r="DK2" s="759"/>
      <c r="DL2" s="759"/>
      <c r="DM2" s="759"/>
      <c r="DN2" s="759"/>
      <c r="DO2" s="760"/>
      <c r="DP2" s="228"/>
      <c r="DQ2" s="758" t="s">
        <v>366</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369</v>
      </c>
      <c r="B5" s="764"/>
      <c r="C5" s="764"/>
      <c r="D5" s="764"/>
      <c r="E5" s="764"/>
      <c r="F5" s="764"/>
      <c r="G5" s="764"/>
      <c r="H5" s="764"/>
      <c r="I5" s="764"/>
      <c r="J5" s="764"/>
      <c r="K5" s="764"/>
      <c r="L5" s="764"/>
      <c r="M5" s="764"/>
      <c r="N5" s="764"/>
      <c r="O5" s="764"/>
      <c r="P5" s="765"/>
      <c r="Q5" s="769" t="s">
        <v>370</v>
      </c>
      <c r="R5" s="770"/>
      <c r="S5" s="770"/>
      <c r="T5" s="770"/>
      <c r="U5" s="771"/>
      <c r="V5" s="769" t="s">
        <v>371</v>
      </c>
      <c r="W5" s="770"/>
      <c r="X5" s="770"/>
      <c r="Y5" s="770"/>
      <c r="Z5" s="771"/>
      <c r="AA5" s="769" t="s">
        <v>372</v>
      </c>
      <c r="AB5" s="770"/>
      <c r="AC5" s="770"/>
      <c r="AD5" s="770"/>
      <c r="AE5" s="770"/>
      <c r="AF5" s="775" t="s">
        <v>373</v>
      </c>
      <c r="AG5" s="770"/>
      <c r="AH5" s="770"/>
      <c r="AI5" s="770"/>
      <c r="AJ5" s="776"/>
      <c r="AK5" s="770" t="s">
        <v>374</v>
      </c>
      <c r="AL5" s="770"/>
      <c r="AM5" s="770"/>
      <c r="AN5" s="770"/>
      <c r="AO5" s="771"/>
      <c r="AP5" s="769" t="s">
        <v>375</v>
      </c>
      <c r="AQ5" s="770"/>
      <c r="AR5" s="770"/>
      <c r="AS5" s="770"/>
      <c r="AT5" s="771"/>
      <c r="AU5" s="769" t="s">
        <v>376</v>
      </c>
      <c r="AV5" s="770"/>
      <c r="AW5" s="770"/>
      <c r="AX5" s="770"/>
      <c r="AY5" s="776"/>
      <c r="AZ5" s="232"/>
      <c r="BA5" s="232"/>
      <c r="BB5" s="232"/>
      <c r="BC5" s="232"/>
      <c r="BD5" s="232"/>
      <c r="BE5" s="233"/>
      <c r="BF5" s="233"/>
      <c r="BG5" s="233"/>
      <c r="BH5" s="233"/>
      <c r="BI5" s="233"/>
      <c r="BJ5" s="233"/>
      <c r="BK5" s="233"/>
      <c r="BL5" s="233"/>
      <c r="BM5" s="233"/>
      <c r="BN5" s="233"/>
      <c r="BO5" s="233"/>
      <c r="BP5" s="233"/>
      <c r="BQ5" s="763" t="s">
        <v>377</v>
      </c>
      <c r="BR5" s="764"/>
      <c r="BS5" s="764"/>
      <c r="BT5" s="764"/>
      <c r="BU5" s="764"/>
      <c r="BV5" s="764"/>
      <c r="BW5" s="764"/>
      <c r="BX5" s="764"/>
      <c r="BY5" s="764"/>
      <c r="BZ5" s="764"/>
      <c r="CA5" s="764"/>
      <c r="CB5" s="764"/>
      <c r="CC5" s="764"/>
      <c r="CD5" s="764"/>
      <c r="CE5" s="764"/>
      <c r="CF5" s="764"/>
      <c r="CG5" s="765"/>
      <c r="CH5" s="769" t="s">
        <v>378</v>
      </c>
      <c r="CI5" s="770"/>
      <c r="CJ5" s="770"/>
      <c r="CK5" s="770"/>
      <c r="CL5" s="771"/>
      <c r="CM5" s="769" t="s">
        <v>379</v>
      </c>
      <c r="CN5" s="770"/>
      <c r="CO5" s="770"/>
      <c r="CP5" s="770"/>
      <c r="CQ5" s="771"/>
      <c r="CR5" s="769" t="s">
        <v>380</v>
      </c>
      <c r="CS5" s="770"/>
      <c r="CT5" s="770"/>
      <c r="CU5" s="770"/>
      <c r="CV5" s="771"/>
      <c r="CW5" s="769" t="s">
        <v>381</v>
      </c>
      <c r="CX5" s="770"/>
      <c r="CY5" s="770"/>
      <c r="CZ5" s="770"/>
      <c r="DA5" s="771"/>
      <c r="DB5" s="769" t="s">
        <v>382</v>
      </c>
      <c r="DC5" s="770"/>
      <c r="DD5" s="770"/>
      <c r="DE5" s="770"/>
      <c r="DF5" s="771"/>
      <c r="DG5" s="799" t="s">
        <v>383</v>
      </c>
      <c r="DH5" s="800"/>
      <c r="DI5" s="800"/>
      <c r="DJ5" s="800"/>
      <c r="DK5" s="801"/>
      <c r="DL5" s="799" t="s">
        <v>384</v>
      </c>
      <c r="DM5" s="800"/>
      <c r="DN5" s="800"/>
      <c r="DO5" s="800"/>
      <c r="DP5" s="801"/>
      <c r="DQ5" s="769" t="s">
        <v>385</v>
      </c>
      <c r="DR5" s="770"/>
      <c r="DS5" s="770"/>
      <c r="DT5" s="770"/>
      <c r="DU5" s="771"/>
      <c r="DV5" s="769" t="s">
        <v>376</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386</v>
      </c>
      <c r="C7" s="786"/>
      <c r="D7" s="786"/>
      <c r="E7" s="786"/>
      <c r="F7" s="786"/>
      <c r="G7" s="786"/>
      <c r="H7" s="786"/>
      <c r="I7" s="786"/>
      <c r="J7" s="786"/>
      <c r="K7" s="786"/>
      <c r="L7" s="786"/>
      <c r="M7" s="786"/>
      <c r="N7" s="786"/>
      <c r="O7" s="786"/>
      <c r="P7" s="787"/>
      <c r="Q7" s="788">
        <v>15685</v>
      </c>
      <c r="R7" s="789"/>
      <c r="S7" s="789"/>
      <c r="T7" s="789"/>
      <c r="U7" s="789"/>
      <c r="V7" s="789">
        <v>15047</v>
      </c>
      <c r="W7" s="789"/>
      <c r="X7" s="789"/>
      <c r="Y7" s="789"/>
      <c r="Z7" s="789"/>
      <c r="AA7" s="789">
        <v>638</v>
      </c>
      <c r="AB7" s="789"/>
      <c r="AC7" s="789"/>
      <c r="AD7" s="789"/>
      <c r="AE7" s="790"/>
      <c r="AF7" s="791">
        <v>582</v>
      </c>
      <c r="AG7" s="792"/>
      <c r="AH7" s="792"/>
      <c r="AI7" s="792"/>
      <c r="AJ7" s="793"/>
      <c r="AK7" s="794">
        <v>348</v>
      </c>
      <c r="AL7" s="795"/>
      <c r="AM7" s="795"/>
      <c r="AN7" s="795"/>
      <c r="AO7" s="795"/>
      <c r="AP7" s="795">
        <v>13340</v>
      </c>
      <c r="AQ7" s="795"/>
      <c r="AR7" s="795"/>
      <c r="AS7" s="795"/>
      <c r="AT7" s="795"/>
      <c r="AU7" s="796" t="s">
        <v>597</v>
      </c>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623</v>
      </c>
      <c r="BT7" s="783"/>
      <c r="BU7" s="783"/>
      <c r="BV7" s="783"/>
      <c r="BW7" s="783"/>
      <c r="BX7" s="783"/>
      <c r="BY7" s="783"/>
      <c r="BZ7" s="783"/>
      <c r="CA7" s="783"/>
      <c r="CB7" s="783"/>
      <c r="CC7" s="783"/>
      <c r="CD7" s="783"/>
      <c r="CE7" s="783"/>
      <c r="CF7" s="783"/>
      <c r="CG7" s="798"/>
      <c r="CH7" s="779">
        <v>-3</v>
      </c>
      <c r="CI7" s="780"/>
      <c r="CJ7" s="780"/>
      <c r="CK7" s="780"/>
      <c r="CL7" s="781"/>
      <c r="CM7" s="779">
        <v>84</v>
      </c>
      <c r="CN7" s="780"/>
      <c r="CO7" s="780"/>
      <c r="CP7" s="780"/>
      <c r="CQ7" s="781"/>
      <c r="CR7" s="779">
        <v>80</v>
      </c>
      <c r="CS7" s="780"/>
      <c r="CT7" s="780"/>
      <c r="CU7" s="780"/>
      <c r="CV7" s="781"/>
      <c r="CW7" s="779" t="s">
        <v>602</v>
      </c>
      <c r="CX7" s="780"/>
      <c r="CY7" s="780"/>
      <c r="CZ7" s="780"/>
      <c r="DA7" s="781"/>
      <c r="DB7" s="779" t="s">
        <v>602</v>
      </c>
      <c r="DC7" s="780"/>
      <c r="DD7" s="780"/>
      <c r="DE7" s="780"/>
      <c r="DF7" s="781"/>
      <c r="DG7" s="779" t="s">
        <v>602</v>
      </c>
      <c r="DH7" s="780"/>
      <c r="DI7" s="780"/>
      <c r="DJ7" s="780"/>
      <c r="DK7" s="781"/>
      <c r="DL7" s="779" t="s">
        <v>602</v>
      </c>
      <c r="DM7" s="780"/>
      <c r="DN7" s="780"/>
      <c r="DO7" s="780"/>
      <c r="DP7" s="781"/>
      <c r="DQ7" s="779" t="s">
        <v>602</v>
      </c>
      <c r="DR7" s="780"/>
      <c r="DS7" s="780"/>
      <c r="DT7" s="780"/>
      <c r="DU7" s="781"/>
      <c r="DV7" s="782"/>
      <c r="DW7" s="783"/>
      <c r="DX7" s="783"/>
      <c r="DY7" s="783"/>
      <c r="DZ7" s="784"/>
      <c r="EA7" s="234"/>
    </row>
    <row r="8" spans="1:131" s="235" customFormat="1" ht="26.25" customHeight="1" x14ac:dyDescent="0.15">
      <c r="A8" s="238">
        <v>2</v>
      </c>
      <c r="B8" s="816" t="s">
        <v>387</v>
      </c>
      <c r="C8" s="817"/>
      <c r="D8" s="817"/>
      <c r="E8" s="817"/>
      <c r="F8" s="817"/>
      <c r="G8" s="817"/>
      <c r="H8" s="817"/>
      <c r="I8" s="817"/>
      <c r="J8" s="817"/>
      <c r="K8" s="817"/>
      <c r="L8" s="817"/>
      <c r="M8" s="817"/>
      <c r="N8" s="817"/>
      <c r="O8" s="817"/>
      <c r="P8" s="818"/>
      <c r="Q8" s="819">
        <v>77</v>
      </c>
      <c r="R8" s="820"/>
      <c r="S8" s="820"/>
      <c r="T8" s="820"/>
      <c r="U8" s="820"/>
      <c r="V8" s="820">
        <v>62</v>
      </c>
      <c r="W8" s="820"/>
      <c r="X8" s="820"/>
      <c r="Y8" s="820"/>
      <c r="Z8" s="820"/>
      <c r="AA8" s="820">
        <v>14</v>
      </c>
      <c r="AB8" s="820"/>
      <c r="AC8" s="820"/>
      <c r="AD8" s="820"/>
      <c r="AE8" s="821"/>
      <c r="AF8" s="822">
        <v>14</v>
      </c>
      <c r="AG8" s="823"/>
      <c r="AH8" s="823"/>
      <c r="AI8" s="823"/>
      <c r="AJ8" s="824"/>
      <c r="AK8" s="805">
        <v>7</v>
      </c>
      <c r="AL8" s="806"/>
      <c r="AM8" s="806"/>
      <c r="AN8" s="806"/>
      <c r="AO8" s="806"/>
      <c r="AP8" s="806">
        <v>150</v>
      </c>
      <c r="AQ8" s="806"/>
      <c r="AR8" s="806"/>
      <c r="AS8" s="806"/>
      <c r="AT8" s="806"/>
      <c r="AU8" s="807" t="s">
        <v>598</v>
      </c>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624</v>
      </c>
      <c r="BT8" s="810"/>
      <c r="BU8" s="810"/>
      <c r="BV8" s="810"/>
      <c r="BW8" s="810"/>
      <c r="BX8" s="810"/>
      <c r="BY8" s="810"/>
      <c r="BZ8" s="810"/>
      <c r="CA8" s="810"/>
      <c r="CB8" s="810"/>
      <c r="CC8" s="810"/>
      <c r="CD8" s="810"/>
      <c r="CE8" s="810"/>
      <c r="CF8" s="810"/>
      <c r="CG8" s="811"/>
      <c r="CH8" s="812">
        <v>-69</v>
      </c>
      <c r="CI8" s="813"/>
      <c r="CJ8" s="813"/>
      <c r="CK8" s="813"/>
      <c r="CL8" s="814"/>
      <c r="CM8" s="812">
        <v>62</v>
      </c>
      <c r="CN8" s="813"/>
      <c r="CO8" s="813"/>
      <c r="CP8" s="813"/>
      <c r="CQ8" s="814"/>
      <c r="CR8" s="812">
        <v>1</v>
      </c>
      <c r="CS8" s="813"/>
      <c r="CT8" s="813"/>
      <c r="CU8" s="813"/>
      <c r="CV8" s="814"/>
      <c r="CW8" s="812">
        <v>9</v>
      </c>
      <c r="CX8" s="813"/>
      <c r="CY8" s="813"/>
      <c r="CZ8" s="813"/>
      <c r="DA8" s="814"/>
      <c r="DB8" s="812">
        <v>20</v>
      </c>
      <c r="DC8" s="813"/>
      <c r="DD8" s="813"/>
      <c r="DE8" s="813"/>
      <c r="DF8" s="814"/>
      <c r="DG8" s="812" t="s">
        <v>599</v>
      </c>
      <c r="DH8" s="813"/>
      <c r="DI8" s="813"/>
      <c r="DJ8" s="813"/>
      <c r="DK8" s="814"/>
      <c r="DL8" s="812" t="s">
        <v>599</v>
      </c>
      <c r="DM8" s="813"/>
      <c r="DN8" s="813"/>
      <c r="DO8" s="813"/>
      <c r="DP8" s="814"/>
      <c r="DQ8" s="812" t="s">
        <v>599</v>
      </c>
      <c r="DR8" s="813"/>
      <c r="DS8" s="813"/>
      <c r="DT8" s="813"/>
      <c r="DU8" s="814"/>
      <c r="DV8" s="809"/>
      <c r="DW8" s="810"/>
      <c r="DX8" s="810"/>
      <c r="DY8" s="810"/>
      <c r="DZ8" s="815"/>
      <c r="EA8" s="234"/>
    </row>
    <row r="9" spans="1:131" s="235" customFormat="1" ht="26.25" customHeight="1" x14ac:dyDescent="0.15">
      <c r="A9" s="238">
        <v>3</v>
      </c>
      <c r="B9" s="816" t="s">
        <v>388</v>
      </c>
      <c r="C9" s="817"/>
      <c r="D9" s="817"/>
      <c r="E9" s="817"/>
      <c r="F9" s="817"/>
      <c r="G9" s="817"/>
      <c r="H9" s="817"/>
      <c r="I9" s="817"/>
      <c r="J9" s="817"/>
      <c r="K9" s="817"/>
      <c r="L9" s="817"/>
      <c r="M9" s="817"/>
      <c r="N9" s="817"/>
      <c r="O9" s="817"/>
      <c r="P9" s="818"/>
      <c r="Q9" s="819">
        <v>2</v>
      </c>
      <c r="R9" s="820"/>
      <c r="S9" s="820"/>
      <c r="T9" s="820"/>
      <c r="U9" s="820"/>
      <c r="V9" s="820">
        <v>2</v>
      </c>
      <c r="W9" s="820"/>
      <c r="X9" s="820"/>
      <c r="Y9" s="820"/>
      <c r="Z9" s="820"/>
      <c r="AA9" s="820" t="s">
        <v>599</v>
      </c>
      <c r="AB9" s="820"/>
      <c r="AC9" s="820"/>
      <c r="AD9" s="820"/>
      <c r="AE9" s="821"/>
      <c r="AF9" s="822" t="s">
        <v>128</v>
      </c>
      <c r="AG9" s="823"/>
      <c r="AH9" s="823"/>
      <c r="AI9" s="823"/>
      <c r="AJ9" s="824"/>
      <c r="AK9" s="805">
        <v>2</v>
      </c>
      <c r="AL9" s="806"/>
      <c r="AM9" s="806"/>
      <c r="AN9" s="806"/>
      <c r="AO9" s="806"/>
      <c r="AP9" s="806" t="s">
        <v>599</v>
      </c>
      <c r="AQ9" s="806"/>
      <c r="AR9" s="806"/>
      <c r="AS9" s="806"/>
      <c r="AT9" s="806"/>
      <c r="AU9" s="807" t="s">
        <v>600</v>
      </c>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t="s">
        <v>390</v>
      </c>
      <c r="C10" s="817"/>
      <c r="D10" s="817"/>
      <c r="E10" s="817"/>
      <c r="F10" s="817"/>
      <c r="G10" s="817"/>
      <c r="H10" s="817"/>
      <c r="I10" s="817"/>
      <c r="J10" s="817"/>
      <c r="K10" s="817"/>
      <c r="L10" s="817"/>
      <c r="M10" s="817"/>
      <c r="N10" s="817"/>
      <c r="O10" s="817"/>
      <c r="P10" s="818"/>
      <c r="Q10" s="819">
        <v>151</v>
      </c>
      <c r="R10" s="820"/>
      <c r="S10" s="820"/>
      <c r="T10" s="820"/>
      <c r="U10" s="820"/>
      <c r="V10" s="820">
        <v>151</v>
      </c>
      <c r="W10" s="820"/>
      <c r="X10" s="820"/>
      <c r="Y10" s="820"/>
      <c r="Z10" s="820"/>
      <c r="AA10" s="820" t="s">
        <v>599</v>
      </c>
      <c r="AB10" s="820"/>
      <c r="AC10" s="820"/>
      <c r="AD10" s="820"/>
      <c r="AE10" s="821"/>
      <c r="AF10" s="822" t="s">
        <v>128</v>
      </c>
      <c r="AG10" s="823"/>
      <c r="AH10" s="823"/>
      <c r="AI10" s="823"/>
      <c r="AJ10" s="824"/>
      <c r="AK10" s="805">
        <v>150</v>
      </c>
      <c r="AL10" s="806"/>
      <c r="AM10" s="806"/>
      <c r="AN10" s="806"/>
      <c r="AO10" s="806"/>
      <c r="AP10" s="806" t="s">
        <v>599</v>
      </c>
      <c r="AQ10" s="806"/>
      <c r="AR10" s="806"/>
      <c r="AS10" s="806"/>
      <c r="AT10" s="806"/>
      <c r="AU10" s="807" t="s">
        <v>601</v>
      </c>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15908</v>
      </c>
      <c r="R23" s="829"/>
      <c r="S23" s="829"/>
      <c r="T23" s="829"/>
      <c r="U23" s="829"/>
      <c r="V23" s="829">
        <v>15256</v>
      </c>
      <c r="W23" s="829"/>
      <c r="X23" s="829"/>
      <c r="Y23" s="829"/>
      <c r="Z23" s="829"/>
      <c r="AA23" s="829">
        <v>652</v>
      </c>
      <c r="AB23" s="829"/>
      <c r="AC23" s="829"/>
      <c r="AD23" s="829"/>
      <c r="AE23" s="830"/>
      <c r="AF23" s="831">
        <v>596</v>
      </c>
      <c r="AG23" s="829"/>
      <c r="AH23" s="829"/>
      <c r="AI23" s="829"/>
      <c r="AJ23" s="832"/>
      <c r="AK23" s="833"/>
      <c r="AL23" s="834"/>
      <c r="AM23" s="834"/>
      <c r="AN23" s="834"/>
      <c r="AO23" s="834"/>
      <c r="AP23" s="829">
        <v>13490</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369</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2534</v>
      </c>
      <c r="R28" s="859"/>
      <c r="S28" s="859"/>
      <c r="T28" s="859"/>
      <c r="U28" s="859"/>
      <c r="V28" s="859">
        <v>2328</v>
      </c>
      <c r="W28" s="859"/>
      <c r="X28" s="859"/>
      <c r="Y28" s="859"/>
      <c r="Z28" s="859"/>
      <c r="AA28" s="859">
        <v>206</v>
      </c>
      <c r="AB28" s="859"/>
      <c r="AC28" s="859"/>
      <c r="AD28" s="859"/>
      <c r="AE28" s="860"/>
      <c r="AF28" s="861">
        <v>206</v>
      </c>
      <c r="AG28" s="859"/>
      <c r="AH28" s="859"/>
      <c r="AI28" s="859"/>
      <c r="AJ28" s="862"/>
      <c r="AK28" s="863">
        <v>175</v>
      </c>
      <c r="AL28" s="863"/>
      <c r="AM28" s="863"/>
      <c r="AN28" s="863"/>
      <c r="AO28" s="863"/>
      <c r="AP28" s="863" t="s">
        <v>602</v>
      </c>
      <c r="AQ28" s="863"/>
      <c r="AR28" s="863"/>
      <c r="AS28" s="863"/>
      <c r="AT28" s="863"/>
      <c r="AU28" s="863" t="s">
        <v>602</v>
      </c>
      <c r="AV28" s="863"/>
      <c r="AW28" s="863"/>
      <c r="AX28" s="863"/>
      <c r="AY28" s="863"/>
      <c r="AZ28" s="863" t="s">
        <v>602</v>
      </c>
      <c r="BA28" s="863"/>
      <c r="BB28" s="863"/>
      <c r="BC28" s="863"/>
      <c r="BD28" s="863"/>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64</v>
      </c>
      <c r="R29" s="820"/>
      <c r="S29" s="820"/>
      <c r="T29" s="820"/>
      <c r="U29" s="820"/>
      <c r="V29" s="820">
        <v>58</v>
      </c>
      <c r="W29" s="820"/>
      <c r="X29" s="820"/>
      <c r="Y29" s="820"/>
      <c r="Z29" s="820"/>
      <c r="AA29" s="820">
        <v>6</v>
      </c>
      <c r="AB29" s="820"/>
      <c r="AC29" s="820"/>
      <c r="AD29" s="820"/>
      <c r="AE29" s="821"/>
      <c r="AF29" s="822">
        <v>6</v>
      </c>
      <c r="AG29" s="823"/>
      <c r="AH29" s="823"/>
      <c r="AI29" s="823"/>
      <c r="AJ29" s="824"/>
      <c r="AK29" s="863">
        <v>33</v>
      </c>
      <c r="AL29" s="863"/>
      <c r="AM29" s="863"/>
      <c r="AN29" s="863"/>
      <c r="AO29" s="863"/>
      <c r="AP29" s="863" t="s">
        <v>599</v>
      </c>
      <c r="AQ29" s="863"/>
      <c r="AR29" s="863"/>
      <c r="AS29" s="863"/>
      <c r="AT29" s="863"/>
      <c r="AU29" s="863" t="s">
        <v>602</v>
      </c>
      <c r="AV29" s="863"/>
      <c r="AW29" s="863"/>
      <c r="AX29" s="863"/>
      <c r="AY29" s="863"/>
      <c r="AZ29" s="863" t="s">
        <v>599</v>
      </c>
      <c r="BA29" s="863"/>
      <c r="BB29" s="863"/>
      <c r="BC29" s="863"/>
      <c r="BD29" s="863"/>
      <c r="BE29" s="864"/>
      <c r="BF29" s="864"/>
      <c r="BG29" s="864"/>
      <c r="BH29" s="864"/>
      <c r="BI29" s="865"/>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372</v>
      </c>
      <c r="R30" s="820"/>
      <c r="S30" s="820"/>
      <c r="T30" s="820"/>
      <c r="U30" s="820"/>
      <c r="V30" s="820">
        <v>366</v>
      </c>
      <c r="W30" s="820"/>
      <c r="X30" s="820"/>
      <c r="Y30" s="820"/>
      <c r="Z30" s="820"/>
      <c r="AA30" s="820">
        <v>6</v>
      </c>
      <c r="AB30" s="820"/>
      <c r="AC30" s="820"/>
      <c r="AD30" s="820"/>
      <c r="AE30" s="821"/>
      <c r="AF30" s="822">
        <v>6</v>
      </c>
      <c r="AG30" s="823"/>
      <c r="AH30" s="823"/>
      <c r="AI30" s="823"/>
      <c r="AJ30" s="824"/>
      <c r="AK30" s="863">
        <v>96</v>
      </c>
      <c r="AL30" s="863"/>
      <c r="AM30" s="863"/>
      <c r="AN30" s="863"/>
      <c r="AO30" s="863"/>
      <c r="AP30" s="863" t="s">
        <v>599</v>
      </c>
      <c r="AQ30" s="863"/>
      <c r="AR30" s="863"/>
      <c r="AS30" s="863"/>
      <c r="AT30" s="863"/>
      <c r="AU30" s="863" t="s">
        <v>599</v>
      </c>
      <c r="AV30" s="863"/>
      <c r="AW30" s="863"/>
      <c r="AX30" s="863"/>
      <c r="AY30" s="863"/>
      <c r="AZ30" s="863" t="s">
        <v>599</v>
      </c>
      <c r="BA30" s="863"/>
      <c r="BB30" s="863"/>
      <c r="BC30" s="863"/>
      <c r="BD30" s="863"/>
      <c r="BE30" s="864"/>
      <c r="BF30" s="864"/>
      <c r="BG30" s="864"/>
      <c r="BH30" s="864"/>
      <c r="BI30" s="865"/>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532</v>
      </c>
      <c r="R31" s="820"/>
      <c r="S31" s="820"/>
      <c r="T31" s="820"/>
      <c r="U31" s="820"/>
      <c r="V31" s="820">
        <v>486</v>
      </c>
      <c r="W31" s="820"/>
      <c r="X31" s="820"/>
      <c r="Y31" s="820"/>
      <c r="Z31" s="820"/>
      <c r="AA31" s="820">
        <v>46</v>
      </c>
      <c r="AB31" s="820"/>
      <c r="AC31" s="820"/>
      <c r="AD31" s="820"/>
      <c r="AE31" s="821"/>
      <c r="AF31" s="822">
        <v>652</v>
      </c>
      <c r="AG31" s="823"/>
      <c r="AH31" s="823"/>
      <c r="AI31" s="823"/>
      <c r="AJ31" s="824"/>
      <c r="AK31" s="866">
        <v>258</v>
      </c>
      <c r="AL31" s="867"/>
      <c r="AM31" s="867"/>
      <c r="AN31" s="867"/>
      <c r="AO31" s="867"/>
      <c r="AP31" s="867">
        <v>2541</v>
      </c>
      <c r="AQ31" s="867"/>
      <c r="AR31" s="867"/>
      <c r="AS31" s="867"/>
      <c r="AT31" s="867"/>
      <c r="AU31" s="867">
        <v>2007</v>
      </c>
      <c r="AV31" s="867"/>
      <c r="AW31" s="867"/>
      <c r="AX31" s="867"/>
      <c r="AY31" s="867"/>
      <c r="AZ31" s="863" t="s">
        <v>599</v>
      </c>
      <c r="BA31" s="863"/>
      <c r="BB31" s="863"/>
      <c r="BC31" s="863"/>
      <c r="BD31" s="863"/>
      <c r="BE31" s="864" t="s">
        <v>410</v>
      </c>
      <c r="BF31" s="864"/>
      <c r="BG31" s="864"/>
      <c r="BH31" s="864"/>
      <c r="BI31" s="865"/>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739</v>
      </c>
      <c r="R32" s="820"/>
      <c r="S32" s="820"/>
      <c r="T32" s="820"/>
      <c r="U32" s="820"/>
      <c r="V32" s="820">
        <v>717</v>
      </c>
      <c r="W32" s="820"/>
      <c r="X32" s="820"/>
      <c r="Y32" s="820"/>
      <c r="Z32" s="820"/>
      <c r="AA32" s="820">
        <v>22</v>
      </c>
      <c r="AB32" s="820"/>
      <c r="AC32" s="820"/>
      <c r="AD32" s="820"/>
      <c r="AE32" s="821"/>
      <c r="AF32" s="822">
        <v>22</v>
      </c>
      <c r="AG32" s="823"/>
      <c r="AH32" s="823"/>
      <c r="AI32" s="823"/>
      <c r="AJ32" s="824"/>
      <c r="AK32" s="863">
        <v>496</v>
      </c>
      <c r="AL32" s="863"/>
      <c r="AM32" s="863"/>
      <c r="AN32" s="863"/>
      <c r="AO32" s="863"/>
      <c r="AP32" s="867">
        <v>2938</v>
      </c>
      <c r="AQ32" s="867"/>
      <c r="AR32" s="867"/>
      <c r="AS32" s="867"/>
      <c r="AT32" s="867"/>
      <c r="AU32" s="867">
        <v>2885</v>
      </c>
      <c r="AV32" s="867"/>
      <c r="AW32" s="867"/>
      <c r="AX32" s="867"/>
      <c r="AY32" s="867"/>
      <c r="AZ32" s="863" t="s">
        <v>599</v>
      </c>
      <c r="BA32" s="863"/>
      <c r="BB32" s="863"/>
      <c r="BC32" s="863"/>
      <c r="BD32" s="863"/>
      <c r="BE32" s="864" t="s">
        <v>412</v>
      </c>
      <c r="BF32" s="864"/>
      <c r="BG32" s="864"/>
      <c r="BH32" s="864"/>
      <c r="BI32" s="865"/>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413</v>
      </c>
      <c r="C33" s="817"/>
      <c r="D33" s="817"/>
      <c r="E33" s="817"/>
      <c r="F33" s="817"/>
      <c r="G33" s="817"/>
      <c r="H33" s="817"/>
      <c r="I33" s="817"/>
      <c r="J33" s="817"/>
      <c r="K33" s="817"/>
      <c r="L33" s="817"/>
      <c r="M33" s="817"/>
      <c r="N33" s="817"/>
      <c r="O33" s="817"/>
      <c r="P33" s="818"/>
      <c r="Q33" s="819">
        <v>236</v>
      </c>
      <c r="R33" s="820"/>
      <c r="S33" s="820"/>
      <c r="T33" s="820"/>
      <c r="U33" s="820"/>
      <c r="V33" s="820">
        <v>223</v>
      </c>
      <c r="W33" s="820"/>
      <c r="X33" s="820"/>
      <c r="Y33" s="820"/>
      <c r="Z33" s="820"/>
      <c r="AA33" s="820">
        <v>12</v>
      </c>
      <c r="AB33" s="820"/>
      <c r="AC33" s="820"/>
      <c r="AD33" s="820"/>
      <c r="AE33" s="821"/>
      <c r="AF33" s="822">
        <v>12</v>
      </c>
      <c r="AG33" s="823"/>
      <c r="AH33" s="823"/>
      <c r="AI33" s="823"/>
      <c r="AJ33" s="824"/>
      <c r="AK33" s="863">
        <v>92</v>
      </c>
      <c r="AL33" s="863"/>
      <c r="AM33" s="863"/>
      <c r="AN33" s="863"/>
      <c r="AO33" s="863"/>
      <c r="AP33" s="867">
        <v>2696</v>
      </c>
      <c r="AQ33" s="867"/>
      <c r="AR33" s="867"/>
      <c r="AS33" s="867"/>
      <c r="AT33" s="867"/>
      <c r="AU33" s="867">
        <v>2696</v>
      </c>
      <c r="AV33" s="867"/>
      <c r="AW33" s="867"/>
      <c r="AX33" s="867"/>
      <c r="AY33" s="867"/>
      <c r="AZ33" s="863" t="s">
        <v>599</v>
      </c>
      <c r="BA33" s="863"/>
      <c r="BB33" s="863"/>
      <c r="BC33" s="863"/>
      <c r="BD33" s="863"/>
      <c r="BE33" s="864" t="s">
        <v>412</v>
      </c>
      <c r="BF33" s="864"/>
      <c r="BG33" s="864"/>
      <c r="BH33" s="864"/>
      <c r="BI33" s="865"/>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414</v>
      </c>
      <c r="C34" s="817"/>
      <c r="D34" s="817"/>
      <c r="E34" s="817"/>
      <c r="F34" s="817"/>
      <c r="G34" s="817"/>
      <c r="H34" s="817"/>
      <c r="I34" s="817"/>
      <c r="J34" s="817"/>
      <c r="K34" s="817"/>
      <c r="L34" s="817"/>
      <c r="M34" s="817"/>
      <c r="N34" s="817"/>
      <c r="O34" s="817"/>
      <c r="P34" s="818"/>
      <c r="Q34" s="819">
        <v>94</v>
      </c>
      <c r="R34" s="820"/>
      <c r="S34" s="820"/>
      <c r="T34" s="820"/>
      <c r="U34" s="820"/>
      <c r="V34" s="820">
        <v>88</v>
      </c>
      <c r="W34" s="820"/>
      <c r="X34" s="820"/>
      <c r="Y34" s="820"/>
      <c r="Z34" s="820"/>
      <c r="AA34" s="820">
        <v>6</v>
      </c>
      <c r="AB34" s="820"/>
      <c r="AC34" s="820"/>
      <c r="AD34" s="820"/>
      <c r="AE34" s="821"/>
      <c r="AF34" s="822">
        <v>6</v>
      </c>
      <c r="AG34" s="823"/>
      <c r="AH34" s="823"/>
      <c r="AI34" s="823"/>
      <c r="AJ34" s="824"/>
      <c r="AK34" s="863">
        <v>30</v>
      </c>
      <c r="AL34" s="863"/>
      <c r="AM34" s="863"/>
      <c r="AN34" s="863"/>
      <c r="AO34" s="863"/>
      <c r="AP34" s="867">
        <v>299</v>
      </c>
      <c r="AQ34" s="867"/>
      <c r="AR34" s="867"/>
      <c r="AS34" s="867"/>
      <c r="AT34" s="867"/>
      <c r="AU34" s="867">
        <v>299</v>
      </c>
      <c r="AV34" s="867"/>
      <c r="AW34" s="867"/>
      <c r="AX34" s="867"/>
      <c r="AY34" s="867"/>
      <c r="AZ34" s="863" t="s">
        <v>602</v>
      </c>
      <c r="BA34" s="863"/>
      <c r="BB34" s="863"/>
      <c r="BC34" s="863"/>
      <c r="BD34" s="863"/>
      <c r="BE34" s="864" t="s">
        <v>603</v>
      </c>
      <c r="BF34" s="864"/>
      <c r="BG34" s="864"/>
      <c r="BH34" s="864"/>
      <c r="BI34" s="865"/>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415</v>
      </c>
      <c r="C35" s="817"/>
      <c r="D35" s="817"/>
      <c r="E35" s="817"/>
      <c r="F35" s="817"/>
      <c r="G35" s="817"/>
      <c r="H35" s="817"/>
      <c r="I35" s="817"/>
      <c r="J35" s="817"/>
      <c r="K35" s="817"/>
      <c r="L35" s="817"/>
      <c r="M35" s="817"/>
      <c r="N35" s="817"/>
      <c r="O35" s="817"/>
      <c r="P35" s="818"/>
      <c r="Q35" s="819">
        <v>53</v>
      </c>
      <c r="R35" s="820"/>
      <c r="S35" s="820"/>
      <c r="T35" s="820"/>
      <c r="U35" s="820"/>
      <c r="V35" s="820">
        <v>53</v>
      </c>
      <c r="W35" s="820"/>
      <c r="X35" s="820"/>
      <c r="Y35" s="820"/>
      <c r="Z35" s="820"/>
      <c r="AA35" s="820" t="s">
        <v>599</v>
      </c>
      <c r="AB35" s="820"/>
      <c r="AC35" s="820"/>
      <c r="AD35" s="820"/>
      <c r="AE35" s="821"/>
      <c r="AF35" s="822" t="s">
        <v>128</v>
      </c>
      <c r="AG35" s="823"/>
      <c r="AH35" s="823"/>
      <c r="AI35" s="823"/>
      <c r="AJ35" s="824"/>
      <c r="AK35" s="863">
        <v>6</v>
      </c>
      <c r="AL35" s="863"/>
      <c r="AM35" s="863"/>
      <c r="AN35" s="863"/>
      <c r="AO35" s="863"/>
      <c r="AP35" s="863" t="s">
        <v>599</v>
      </c>
      <c r="AQ35" s="863"/>
      <c r="AR35" s="863"/>
      <c r="AS35" s="863"/>
      <c r="AT35" s="863"/>
      <c r="AU35" s="863" t="s">
        <v>602</v>
      </c>
      <c r="AV35" s="863"/>
      <c r="AW35" s="863"/>
      <c r="AX35" s="863"/>
      <c r="AY35" s="863"/>
      <c r="AZ35" s="863" t="s">
        <v>599</v>
      </c>
      <c r="BA35" s="863"/>
      <c r="BB35" s="863"/>
      <c r="BC35" s="863"/>
      <c r="BD35" s="863"/>
      <c r="BE35" s="864" t="s">
        <v>412</v>
      </c>
      <c r="BF35" s="864"/>
      <c r="BG35" s="864"/>
      <c r="BH35" s="864"/>
      <c r="BI35" s="865"/>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6"/>
      <c r="AL36" s="867"/>
      <c r="AM36" s="867"/>
      <c r="AN36" s="867"/>
      <c r="AO36" s="867"/>
      <c r="AP36" s="867"/>
      <c r="AQ36" s="867"/>
      <c r="AR36" s="867"/>
      <c r="AS36" s="867"/>
      <c r="AT36" s="867"/>
      <c r="AU36" s="867"/>
      <c r="AV36" s="867"/>
      <c r="AW36" s="867"/>
      <c r="AX36" s="867"/>
      <c r="AY36" s="867"/>
      <c r="AZ36" s="863"/>
      <c r="BA36" s="863"/>
      <c r="BB36" s="863"/>
      <c r="BC36" s="863"/>
      <c r="BD36" s="863"/>
      <c r="BE36" s="864"/>
      <c r="BF36" s="864"/>
      <c r="BG36" s="864"/>
      <c r="BH36" s="864"/>
      <c r="BI36" s="865"/>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6"/>
      <c r="AL37" s="867"/>
      <c r="AM37" s="867"/>
      <c r="AN37" s="867"/>
      <c r="AO37" s="867"/>
      <c r="AP37" s="867"/>
      <c r="AQ37" s="867"/>
      <c r="AR37" s="867"/>
      <c r="AS37" s="867"/>
      <c r="AT37" s="867"/>
      <c r="AU37" s="867"/>
      <c r="AV37" s="867"/>
      <c r="AW37" s="867"/>
      <c r="AX37" s="867"/>
      <c r="AY37" s="867"/>
      <c r="AZ37" s="863"/>
      <c r="BA37" s="863"/>
      <c r="BB37" s="863"/>
      <c r="BC37" s="863"/>
      <c r="BD37" s="863"/>
      <c r="BE37" s="864"/>
      <c r="BF37" s="864"/>
      <c r="BG37" s="864"/>
      <c r="BH37" s="864"/>
      <c r="BI37" s="865"/>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6"/>
      <c r="AL38" s="867"/>
      <c r="AM38" s="867"/>
      <c r="AN38" s="867"/>
      <c r="AO38" s="867"/>
      <c r="AP38" s="867"/>
      <c r="AQ38" s="867"/>
      <c r="AR38" s="867"/>
      <c r="AS38" s="867"/>
      <c r="AT38" s="867"/>
      <c r="AU38" s="867"/>
      <c r="AV38" s="867"/>
      <c r="AW38" s="867"/>
      <c r="AX38" s="867"/>
      <c r="AY38" s="867"/>
      <c r="AZ38" s="863"/>
      <c r="BA38" s="863"/>
      <c r="BB38" s="863"/>
      <c r="BC38" s="863"/>
      <c r="BD38" s="863"/>
      <c r="BE38" s="864"/>
      <c r="BF38" s="864"/>
      <c r="BG38" s="864"/>
      <c r="BH38" s="864"/>
      <c r="BI38" s="865"/>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6"/>
      <c r="AL39" s="867"/>
      <c r="AM39" s="867"/>
      <c r="AN39" s="867"/>
      <c r="AO39" s="867"/>
      <c r="AP39" s="867"/>
      <c r="AQ39" s="867"/>
      <c r="AR39" s="867"/>
      <c r="AS39" s="867"/>
      <c r="AT39" s="867"/>
      <c r="AU39" s="867"/>
      <c r="AV39" s="867"/>
      <c r="AW39" s="867"/>
      <c r="AX39" s="867"/>
      <c r="AY39" s="867"/>
      <c r="AZ39" s="863"/>
      <c r="BA39" s="863"/>
      <c r="BB39" s="863"/>
      <c r="BC39" s="863"/>
      <c r="BD39" s="863"/>
      <c r="BE39" s="864"/>
      <c r="BF39" s="864"/>
      <c r="BG39" s="864"/>
      <c r="BH39" s="864"/>
      <c r="BI39" s="865"/>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6"/>
      <c r="AL40" s="867"/>
      <c r="AM40" s="867"/>
      <c r="AN40" s="867"/>
      <c r="AO40" s="867"/>
      <c r="AP40" s="867"/>
      <c r="AQ40" s="867"/>
      <c r="AR40" s="867"/>
      <c r="AS40" s="867"/>
      <c r="AT40" s="867"/>
      <c r="AU40" s="867"/>
      <c r="AV40" s="867"/>
      <c r="AW40" s="867"/>
      <c r="AX40" s="867"/>
      <c r="AY40" s="867"/>
      <c r="AZ40" s="863"/>
      <c r="BA40" s="863"/>
      <c r="BB40" s="863"/>
      <c r="BC40" s="863"/>
      <c r="BD40" s="863"/>
      <c r="BE40" s="864"/>
      <c r="BF40" s="864"/>
      <c r="BG40" s="864"/>
      <c r="BH40" s="864"/>
      <c r="BI40" s="865"/>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6"/>
      <c r="AL41" s="867"/>
      <c r="AM41" s="867"/>
      <c r="AN41" s="867"/>
      <c r="AO41" s="867"/>
      <c r="AP41" s="867"/>
      <c r="AQ41" s="867"/>
      <c r="AR41" s="867"/>
      <c r="AS41" s="867"/>
      <c r="AT41" s="867"/>
      <c r="AU41" s="867"/>
      <c r="AV41" s="867"/>
      <c r="AW41" s="867"/>
      <c r="AX41" s="867"/>
      <c r="AY41" s="867"/>
      <c r="AZ41" s="863"/>
      <c r="BA41" s="863"/>
      <c r="BB41" s="863"/>
      <c r="BC41" s="863"/>
      <c r="BD41" s="863"/>
      <c r="BE41" s="864"/>
      <c r="BF41" s="864"/>
      <c r="BG41" s="864"/>
      <c r="BH41" s="864"/>
      <c r="BI41" s="865"/>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6"/>
      <c r="AL42" s="867"/>
      <c r="AM42" s="867"/>
      <c r="AN42" s="867"/>
      <c r="AO42" s="867"/>
      <c r="AP42" s="867"/>
      <c r="AQ42" s="867"/>
      <c r="AR42" s="867"/>
      <c r="AS42" s="867"/>
      <c r="AT42" s="867"/>
      <c r="AU42" s="867"/>
      <c r="AV42" s="867"/>
      <c r="AW42" s="867"/>
      <c r="AX42" s="867"/>
      <c r="AY42" s="867"/>
      <c r="AZ42" s="863"/>
      <c r="BA42" s="863"/>
      <c r="BB42" s="863"/>
      <c r="BC42" s="863"/>
      <c r="BD42" s="863"/>
      <c r="BE42" s="864"/>
      <c r="BF42" s="864"/>
      <c r="BG42" s="864"/>
      <c r="BH42" s="864"/>
      <c r="BI42" s="865"/>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6"/>
      <c r="AL43" s="867"/>
      <c r="AM43" s="867"/>
      <c r="AN43" s="867"/>
      <c r="AO43" s="867"/>
      <c r="AP43" s="867"/>
      <c r="AQ43" s="867"/>
      <c r="AR43" s="867"/>
      <c r="AS43" s="867"/>
      <c r="AT43" s="867"/>
      <c r="AU43" s="867"/>
      <c r="AV43" s="867"/>
      <c r="AW43" s="867"/>
      <c r="AX43" s="867"/>
      <c r="AY43" s="867"/>
      <c r="AZ43" s="863"/>
      <c r="BA43" s="863"/>
      <c r="BB43" s="863"/>
      <c r="BC43" s="863"/>
      <c r="BD43" s="863"/>
      <c r="BE43" s="864"/>
      <c r="BF43" s="864"/>
      <c r="BG43" s="864"/>
      <c r="BH43" s="864"/>
      <c r="BI43" s="865"/>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6"/>
      <c r="AL44" s="867"/>
      <c r="AM44" s="867"/>
      <c r="AN44" s="867"/>
      <c r="AO44" s="867"/>
      <c r="AP44" s="867"/>
      <c r="AQ44" s="867"/>
      <c r="AR44" s="867"/>
      <c r="AS44" s="867"/>
      <c r="AT44" s="867"/>
      <c r="AU44" s="867"/>
      <c r="AV44" s="867"/>
      <c r="AW44" s="867"/>
      <c r="AX44" s="867"/>
      <c r="AY44" s="867"/>
      <c r="AZ44" s="863"/>
      <c r="BA44" s="863"/>
      <c r="BB44" s="863"/>
      <c r="BC44" s="863"/>
      <c r="BD44" s="863"/>
      <c r="BE44" s="864"/>
      <c r="BF44" s="864"/>
      <c r="BG44" s="864"/>
      <c r="BH44" s="864"/>
      <c r="BI44" s="865"/>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6"/>
      <c r="AL45" s="867"/>
      <c r="AM45" s="867"/>
      <c r="AN45" s="867"/>
      <c r="AO45" s="867"/>
      <c r="AP45" s="867"/>
      <c r="AQ45" s="867"/>
      <c r="AR45" s="867"/>
      <c r="AS45" s="867"/>
      <c r="AT45" s="867"/>
      <c r="AU45" s="867"/>
      <c r="AV45" s="867"/>
      <c r="AW45" s="867"/>
      <c r="AX45" s="867"/>
      <c r="AY45" s="867"/>
      <c r="AZ45" s="863"/>
      <c r="BA45" s="863"/>
      <c r="BB45" s="863"/>
      <c r="BC45" s="863"/>
      <c r="BD45" s="863"/>
      <c r="BE45" s="864"/>
      <c r="BF45" s="864"/>
      <c r="BG45" s="864"/>
      <c r="BH45" s="864"/>
      <c r="BI45" s="865"/>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6"/>
      <c r="AL46" s="867"/>
      <c r="AM46" s="867"/>
      <c r="AN46" s="867"/>
      <c r="AO46" s="867"/>
      <c r="AP46" s="867"/>
      <c r="AQ46" s="867"/>
      <c r="AR46" s="867"/>
      <c r="AS46" s="867"/>
      <c r="AT46" s="867"/>
      <c r="AU46" s="867"/>
      <c r="AV46" s="867"/>
      <c r="AW46" s="867"/>
      <c r="AX46" s="867"/>
      <c r="AY46" s="867"/>
      <c r="AZ46" s="863"/>
      <c r="BA46" s="863"/>
      <c r="BB46" s="863"/>
      <c r="BC46" s="863"/>
      <c r="BD46" s="863"/>
      <c r="BE46" s="864"/>
      <c r="BF46" s="864"/>
      <c r="BG46" s="864"/>
      <c r="BH46" s="864"/>
      <c r="BI46" s="865"/>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6"/>
      <c r="AL47" s="867"/>
      <c r="AM47" s="867"/>
      <c r="AN47" s="867"/>
      <c r="AO47" s="867"/>
      <c r="AP47" s="867"/>
      <c r="AQ47" s="867"/>
      <c r="AR47" s="867"/>
      <c r="AS47" s="867"/>
      <c r="AT47" s="867"/>
      <c r="AU47" s="867"/>
      <c r="AV47" s="867"/>
      <c r="AW47" s="867"/>
      <c r="AX47" s="867"/>
      <c r="AY47" s="867"/>
      <c r="AZ47" s="863"/>
      <c r="BA47" s="863"/>
      <c r="BB47" s="863"/>
      <c r="BC47" s="863"/>
      <c r="BD47" s="863"/>
      <c r="BE47" s="864"/>
      <c r="BF47" s="864"/>
      <c r="BG47" s="864"/>
      <c r="BH47" s="864"/>
      <c r="BI47" s="865"/>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6"/>
      <c r="AL48" s="867"/>
      <c r="AM48" s="867"/>
      <c r="AN48" s="867"/>
      <c r="AO48" s="867"/>
      <c r="AP48" s="867"/>
      <c r="AQ48" s="867"/>
      <c r="AR48" s="867"/>
      <c r="AS48" s="867"/>
      <c r="AT48" s="867"/>
      <c r="AU48" s="867"/>
      <c r="AV48" s="867"/>
      <c r="AW48" s="867"/>
      <c r="AX48" s="867"/>
      <c r="AY48" s="867"/>
      <c r="AZ48" s="863"/>
      <c r="BA48" s="863"/>
      <c r="BB48" s="863"/>
      <c r="BC48" s="863"/>
      <c r="BD48" s="863"/>
      <c r="BE48" s="864"/>
      <c r="BF48" s="864"/>
      <c r="BG48" s="864"/>
      <c r="BH48" s="864"/>
      <c r="BI48" s="865"/>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6"/>
      <c r="AL49" s="867"/>
      <c r="AM49" s="867"/>
      <c r="AN49" s="867"/>
      <c r="AO49" s="867"/>
      <c r="AP49" s="867"/>
      <c r="AQ49" s="867"/>
      <c r="AR49" s="867"/>
      <c r="AS49" s="867"/>
      <c r="AT49" s="867"/>
      <c r="AU49" s="867"/>
      <c r="AV49" s="867"/>
      <c r="AW49" s="867"/>
      <c r="AX49" s="867"/>
      <c r="AY49" s="867"/>
      <c r="AZ49" s="863"/>
      <c r="BA49" s="863"/>
      <c r="BB49" s="863"/>
      <c r="BC49" s="863"/>
      <c r="BD49" s="863"/>
      <c r="BE49" s="864"/>
      <c r="BF49" s="864"/>
      <c r="BG49" s="864"/>
      <c r="BH49" s="864"/>
      <c r="BI49" s="865"/>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68"/>
      <c r="R50" s="869"/>
      <c r="S50" s="869"/>
      <c r="T50" s="869"/>
      <c r="U50" s="869"/>
      <c r="V50" s="869"/>
      <c r="W50" s="869"/>
      <c r="X50" s="869"/>
      <c r="Y50" s="869"/>
      <c r="Z50" s="869"/>
      <c r="AA50" s="869"/>
      <c r="AB50" s="869"/>
      <c r="AC50" s="869"/>
      <c r="AD50" s="869"/>
      <c r="AE50" s="870"/>
      <c r="AF50" s="822"/>
      <c r="AG50" s="823"/>
      <c r="AH50" s="823"/>
      <c r="AI50" s="823"/>
      <c r="AJ50" s="824"/>
      <c r="AK50" s="872"/>
      <c r="AL50" s="869"/>
      <c r="AM50" s="869"/>
      <c r="AN50" s="869"/>
      <c r="AO50" s="869"/>
      <c r="AP50" s="869"/>
      <c r="AQ50" s="869"/>
      <c r="AR50" s="869"/>
      <c r="AS50" s="869"/>
      <c r="AT50" s="869"/>
      <c r="AU50" s="869"/>
      <c r="AV50" s="869"/>
      <c r="AW50" s="869"/>
      <c r="AX50" s="869"/>
      <c r="AY50" s="869"/>
      <c r="AZ50" s="871"/>
      <c r="BA50" s="871"/>
      <c r="BB50" s="871"/>
      <c r="BC50" s="871"/>
      <c r="BD50" s="871"/>
      <c r="BE50" s="864"/>
      <c r="BF50" s="864"/>
      <c r="BG50" s="864"/>
      <c r="BH50" s="864"/>
      <c r="BI50" s="865"/>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68"/>
      <c r="R51" s="869"/>
      <c r="S51" s="869"/>
      <c r="T51" s="869"/>
      <c r="U51" s="869"/>
      <c r="V51" s="869"/>
      <c r="W51" s="869"/>
      <c r="X51" s="869"/>
      <c r="Y51" s="869"/>
      <c r="Z51" s="869"/>
      <c r="AA51" s="869"/>
      <c r="AB51" s="869"/>
      <c r="AC51" s="869"/>
      <c r="AD51" s="869"/>
      <c r="AE51" s="870"/>
      <c r="AF51" s="822"/>
      <c r="AG51" s="823"/>
      <c r="AH51" s="823"/>
      <c r="AI51" s="823"/>
      <c r="AJ51" s="824"/>
      <c r="AK51" s="872"/>
      <c r="AL51" s="869"/>
      <c r="AM51" s="869"/>
      <c r="AN51" s="869"/>
      <c r="AO51" s="869"/>
      <c r="AP51" s="869"/>
      <c r="AQ51" s="869"/>
      <c r="AR51" s="869"/>
      <c r="AS51" s="869"/>
      <c r="AT51" s="869"/>
      <c r="AU51" s="869"/>
      <c r="AV51" s="869"/>
      <c r="AW51" s="869"/>
      <c r="AX51" s="869"/>
      <c r="AY51" s="869"/>
      <c r="AZ51" s="871"/>
      <c r="BA51" s="871"/>
      <c r="BB51" s="871"/>
      <c r="BC51" s="871"/>
      <c r="BD51" s="871"/>
      <c r="BE51" s="864"/>
      <c r="BF51" s="864"/>
      <c r="BG51" s="864"/>
      <c r="BH51" s="864"/>
      <c r="BI51" s="865"/>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68"/>
      <c r="R52" s="869"/>
      <c r="S52" s="869"/>
      <c r="T52" s="869"/>
      <c r="U52" s="869"/>
      <c r="V52" s="869"/>
      <c r="W52" s="869"/>
      <c r="X52" s="869"/>
      <c r="Y52" s="869"/>
      <c r="Z52" s="869"/>
      <c r="AA52" s="869"/>
      <c r="AB52" s="869"/>
      <c r="AC52" s="869"/>
      <c r="AD52" s="869"/>
      <c r="AE52" s="870"/>
      <c r="AF52" s="822"/>
      <c r="AG52" s="823"/>
      <c r="AH52" s="823"/>
      <c r="AI52" s="823"/>
      <c r="AJ52" s="824"/>
      <c r="AK52" s="872"/>
      <c r="AL52" s="869"/>
      <c r="AM52" s="869"/>
      <c r="AN52" s="869"/>
      <c r="AO52" s="869"/>
      <c r="AP52" s="869"/>
      <c r="AQ52" s="869"/>
      <c r="AR52" s="869"/>
      <c r="AS52" s="869"/>
      <c r="AT52" s="869"/>
      <c r="AU52" s="869"/>
      <c r="AV52" s="869"/>
      <c r="AW52" s="869"/>
      <c r="AX52" s="869"/>
      <c r="AY52" s="869"/>
      <c r="AZ52" s="871"/>
      <c r="BA52" s="871"/>
      <c r="BB52" s="871"/>
      <c r="BC52" s="871"/>
      <c r="BD52" s="871"/>
      <c r="BE52" s="864"/>
      <c r="BF52" s="864"/>
      <c r="BG52" s="864"/>
      <c r="BH52" s="864"/>
      <c r="BI52" s="865"/>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68"/>
      <c r="R53" s="869"/>
      <c r="S53" s="869"/>
      <c r="T53" s="869"/>
      <c r="U53" s="869"/>
      <c r="V53" s="869"/>
      <c r="W53" s="869"/>
      <c r="X53" s="869"/>
      <c r="Y53" s="869"/>
      <c r="Z53" s="869"/>
      <c r="AA53" s="869"/>
      <c r="AB53" s="869"/>
      <c r="AC53" s="869"/>
      <c r="AD53" s="869"/>
      <c r="AE53" s="870"/>
      <c r="AF53" s="822"/>
      <c r="AG53" s="823"/>
      <c r="AH53" s="823"/>
      <c r="AI53" s="823"/>
      <c r="AJ53" s="824"/>
      <c r="AK53" s="872"/>
      <c r="AL53" s="869"/>
      <c r="AM53" s="869"/>
      <c r="AN53" s="869"/>
      <c r="AO53" s="869"/>
      <c r="AP53" s="869"/>
      <c r="AQ53" s="869"/>
      <c r="AR53" s="869"/>
      <c r="AS53" s="869"/>
      <c r="AT53" s="869"/>
      <c r="AU53" s="869"/>
      <c r="AV53" s="869"/>
      <c r="AW53" s="869"/>
      <c r="AX53" s="869"/>
      <c r="AY53" s="869"/>
      <c r="AZ53" s="871"/>
      <c r="BA53" s="871"/>
      <c r="BB53" s="871"/>
      <c r="BC53" s="871"/>
      <c r="BD53" s="871"/>
      <c r="BE53" s="864"/>
      <c r="BF53" s="864"/>
      <c r="BG53" s="864"/>
      <c r="BH53" s="864"/>
      <c r="BI53" s="865"/>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68"/>
      <c r="R54" s="869"/>
      <c r="S54" s="869"/>
      <c r="T54" s="869"/>
      <c r="U54" s="869"/>
      <c r="V54" s="869"/>
      <c r="W54" s="869"/>
      <c r="X54" s="869"/>
      <c r="Y54" s="869"/>
      <c r="Z54" s="869"/>
      <c r="AA54" s="869"/>
      <c r="AB54" s="869"/>
      <c r="AC54" s="869"/>
      <c r="AD54" s="869"/>
      <c r="AE54" s="870"/>
      <c r="AF54" s="822"/>
      <c r="AG54" s="823"/>
      <c r="AH54" s="823"/>
      <c r="AI54" s="823"/>
      <c r="AJ54" s="824"/>
      <c r="AK54" s="872"/>
      <c r="AL54" s="869"/>
      <c r="AM54" s="869"/>
      <c r="AN54" s="869"/>
      <c r="AO54" s="869"/>
      <c r="AP54" s="869"/>
      <c r="AQ54" s="869"/>
      <c r="AR54" s="869"/>
      <c r="AS54" s="869"/>
      <c r="AT54" s="869"/>
      <c r="AU54" s="869"/>
      <c r="AV54" s="869"/>
      <c r="AW54" s="869"/>
      <c r="AX54" s="869"/>
      <c r="AY54" s="869"/>
      <c r="AZ54" s="871"/>
      <c r="BA54" s="871"/>
      <c r="BB54" s="871"/>
      <c r="BC54" s="871"/>
      <c r="BD54" s="871"/>
      <c r="BE54" s="864"/>
      <c r="BF54" s="864"/>
      <c r="BG54" s="864"/>
      <c r="BH54" s="864"/>
      <c r="BI54" s="865"/>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68"/>
      <c r="R55" s="869"/>
      <c r="S55" s="869"/>
      <c r="T55" s="869"/>
      <c r="U55" s="869"/>
      <c r="V55" s="869"/>
      <c r="W55" s="869"/>
      <c r="X55" s="869"/>
      <c r="Y55" s="869"/>
      <c r="Z55" s="869"/>
      <c r="AA55" s="869"/>
      <c r="AB55" s="869"/>
      <c r="AC55" s="869"/>
      <c r="AD55" s="869"/>
      <c r="AE55" s="870"/>
      <c r="AF55" s="822"/>
      <c r="AG55" s="823"/>
      <c r="AH55" s="823"/>
      <c r="AI55" s="823"/>
      <c r="AJ55" s="824"/>
      <c r="AK55" s="872"/>
      <c r="AL55" s="869"/>
      <c r="AM55" s="869"/>
      <c r="AN55" s="869"/>
      <c r="AO55" s="869"/>
      <c r="AP55" s="869"/>
      <c r="AQ55" s="869"/>
      <c r="AR55" s="869"/>
      <c r="AS55" s="869"/>
      <c r="AT55" s="869"/>
      <c r="AU55" s="869"/>
      <c r="AV55" s="869"/>
      <c r="AW55" s="869"/>
      <c r="AX55" s="869"/>
      <c r="AY55" s="869"/>
      <c r="AZ55" s="871"/>
      <c r="BA55" s="871"/>
      <c r="BB55" s="871"/>
      <c r="BC55" s="871"/>
      <c r="BD55" s="871"/>
      <c r="BE55" s="864"/>
      <c r="BF55" s="864"/>
      <c r="BG55" s="864"/>
      <c r="BH55" s="864"/>
      <c r="BI55" s="865"/>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68"/>
      <c r="R56" s="869"/>
      <c r="S56" s="869"/>
      <c r="T56" s="869"/>
      <c r="U56" s="869"/>
      <c r="V56" s="869"/>
      <c r="W56" s="869"/>
      <c r="X56" s="869"/>
      <c r="Y56" s="869"/>
      <c r="Z56" s="869"/>
      <c r="AA56" s="869"/>
      <c r="AB56" s="869"/>
      <c r="AC56" s="869"/>
      <c r="AD56" s="869"/>
      <c r="AE56" s="870"/>
      <c r="AF56" s="822"/>
      <c r="AG56" s="823"/>
      <c r="AH56" s="823"/>
      <c r="AI56" s="823"/>
      <c r="AJ56" s="824"/>
      <c r="AK56" s="872"/>
      <c r="AL56" s="869"/>
      <c r="AM56" s="869"/>
      <c r="AN56" s="869"/>
      <c r="AO56" s="869"/>
      <c r="AP56" s="869"/>
      <c r="AQ56" s="869"/>
      <c r="AR56" s="869"/>
      <c r="AS56" s="869"/>
      <c r="AT56" s="869"/>
      <c r="AU56" s="869"/>
      <c r="AV56" s="869"/>
      <c r="AW56" s="869"/>
      <c r="AX56" s="869"/>
      <c r="AY56" s="869"/>
      <c r="AZ56" s="871"/>
      <c r="BA56" s="871"/>
      <c r="BB56" s="871"/>
      <c r="BC56" s="871"/>
      <c r="BD56" s="871"/>
      <c r="BE56" s="864"/>
      <c r="BF56" s="864"/>
      <c r="BG56" s="864"/>
      <c r="BH56" s="864"/>
      <c r="BI56" s="865"/>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68"/>
      <c r="R57" s="869"/>
      <c r="S57" s="869"/>
      <c r="T57" s="869"/>
      <c r="U57" s="869"/>
      <c r="V57" s="869"/>
      <c r="W57" s="869"/>
      <c r="X57" s="869"/>
      <c r="Y57" s="869"/>
      <c r="Z57" s="869"/>
      <c r="AA57" s="869"/>
      <c r="AB57" s="869"/>
      <c r="AC57" s="869"/>
      <c r="AD57" s="869"/>
      <c r="AE57" s="870"/>
      <c r="AF57" s="822"/>
      <c r="AG57" s="823"/>
      <c r="AH57" s="823"/>
      <c r="AI57" s="823"/>
      <c r="AJ57" s="824"/>
      <c r="AK57" s="872"/>
      <c r="AL57" s="869"/>
      <c r="AM57" s="869"/>
      <c r="AN57" s="869"/>
      <c r="AO57" s="869"/>
      <c r="AP57" s="869"/>
      <c r="AQ57" s="869"/>
      <c r="AR57" s="869"/>
      <c r="AS57" s="869"/>
      <c r="AT57" s="869"/>
      <c r="AU57" s="869"/>
      <c r="AV57" s="869"/>
      <c r="AW57" s="869"/>
      <c r="AX57" s="869"/>
      <c r="AY57" s="869"/>
      <c r="AZ57" s="871"/>
      <c r="BA57" s="871"/>
      <c r="BB57" s="871"/>
      <c r="BC57" s="871"/>
      <c r="BD57" s="871"/>
      <c r="BE57" s="864"/>
      <c r="BF57" s="864"/>
      <c r="BG57" s="864"/>
      <c r="BH57" s="864"/>
      <c r="BI57" s="865"/>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68"/>
      <c r="R58" s="869"/>
      <c r="S58" s="869"/>
      <c r="T58" s="869"/>
      <c r="U58" s="869"/>
      <c r="V58" s="869"/>
      <c r="W58" s="869"/>
      <c r="X58" s="869"/>
      <c r="Y58" s="869"/>
      <c r="Z58" s="869"/>
      <c r="AA58" s="869"/>
      <c r="AB58" s="869"/>
      <c r="AC58" s="869"/>
      <c r="AD58" s="869"/>
      <c r="AE58" s="870"/>
      <c r="AF58" s="822"/>
      <c r="AG58" s="823"/>
      <c r="AH58" s="823"/>
      <c r="AI58" s="823"/>
      <c r="AJ58" s="824"/>
      <c r="AK58" s="872"/>
      <c r="AL58" s="869"/>
      <c r="AM58" s="869"/>
      <c r="AN58" s="869"/>
      <c r="AO58" s="869"/>
      <c r="AP58" s="869"/>
      <c r="AQ58" s="869"/>
      <c r="AR58" s="869"/>
      <c r="AS58" s="869"/>
      <c r="AT58" s="869"/>
      <c r="AU58" s="869"/>
      <c r="AV58" s="869"/>
      <c r="AW58" s="869"/>
      <c r="AX58" s="869"/>
      <c r="AY58" s="869"/>
      <c r="AZ58" s="871"/>
      <c r="BA58" s="871"/>
      <c r="BB58" s="871"/>
      <c r="BC58" s="871"/>
      <c r="BD58" s="871"/>
      <c r="BE58" s="864"/>
      <c r="BF58" s="864"/>
      <c r="BG58" s="864"/>
      <c r="BH58" s="864"/>
      <c r="BI58" s="865"/>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68"/>
      <c r="R59" s="869"/>
      <c r="S59" s="869"/>
      <c r="T59" s="869"/>
      <c r="U59" s="869"/>
      <c r="V59" s="869"/>
      <c r="W59" s="869"/>
      <c r="X59" s="869"/>
      <c r="Y59" s="869"/>
      <c r="Z59" s="869"/>
      <c r="AA59" s="869"/>
      <c r="AB59" s="869"/>
      <c r="AC59" s="869"/>
      <c r="AD59" s="869"/>
      <c r="AE59" s="870"/>
      <c r="AF59" s="822"/>
      <c r="AG59" s="823"/>
      <c r="AH59" s="823"/>
      <c r="AI59" s="823"/>
      <c r="AJ59" s="824"/>
      <c r="AK59" s="872"/>
      <c r="AL59" s="869"/>
      <c r="AM59" s="869"/>
      <c r="AN59" s="869"/>
      <c r="AO59" s="869"/>
      <c r="AP59" s="869"/>
      <c r="AQ59" s="869"/>
      <c r="AR59" s="869"/>
      <c r="AS59" s="869"/>
      <c r="AT59" s="869"/>
      <c r="AU59" s="869"/>
      <c r="AV59" s="869"/>
      <c r="AW59" s="869"/>
      <c r="AX59" s="869"/>
      <c r="AY59" s="869"/>
      <c r="AZ59" s="871"/>
      <c r="BA59" s="871"/>
      <c r="BB59" s="871"/>
      <c r="BC59" s="871"/>
      <c r="BD59" s="871"/>
      <c r="BE59" s="864"/>
      <c r="BF59" s="864"/>
      <c r="BG59" s="864"/>
      <c r="BH59" s="864"/>
      <c r="BI59" s="865"/>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68"/>
      <c r="R60" s="869"/>
      <c r="S60" s="869"/>
      <c r="T60" s="869"/>
      <c r="U60" s="869"/>
      <c r="V60" s="869"/>
      <c r="W60" s="869"/>
      <c r="X60" s="869"/>
      <c r="Y60" s="869"/>
      <c r="Z60" s="869"/>
      <c r="AA60" s="869"/>
      <c r="AB60" s="869"/>
      <c r="AC60" s="869"/>
      <c r="AD60" s="869"/>
      <c r="AE60" s="870"/>
      <c r="AF60" s="822"/>
      <c r="AG60" s="823"/>
      <c r="AH60" s="823"/>
      <c r="AI60" s="823"/>
      <c r="AJ60" s="824"/>
      <c r="AK60" s="872"/>
      <c r="AL60" s="869"/>
      <c r="AM60" s="869"/>
      <c r="AN60" s="869"/>
      <c r="AO60" s="869"/>
      <c r="AP60" s="869"/>
      <c r="AQ60" s="869"/>
      <c r="AR60" s="869"/>
      <c r="AS60" s="869"/>
      <c r="AT60" s="869"/>
      <c r="AU60" s="869"/>
      <c r="AV60" s="869"/>
      <c r="AW60" s="869"/>
      <c r="AX60" s="869"/>
      <c r="AY60" s="869"/>
      <c r="AZ60" s="871"/>
      <c r="BA60" s="871"/>
      <c r="BB60" s="871"/>
      <c r="BC60" s="871"/>
      <c r="BD60" s="871"/>
      <c r="BE60" s="864"/>
      <c r="BF60" s="864"/>
      <c r="BG60" s="864"/>
      <c r="BH60" s="864"/>
      <c r="BI60" s="865"/>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68"/>
      <c r="R61" s="869"/>
      <c r="S61" s="869"/>
      <c r="T61" s="869"/>
      <c r="U61" s="869"/>
      <c r="V61" s="869"/>
      <c r="W61" s="869"/>
      <c r="X61" s="869"/>
      <c r="Y61" s="869"/>
      <c r="Z61" s="869"/>
      <c r="AA61" s="869"/>
      <c r="AB61" s="869"/>
      <c r="AC61" s="869"/>
      <c r="AD61" s="869"/>
      <c r="AE61" s="870"/>
      <c r="AF61" s="822"/>
      <c r="AG61" s="823"/>
      <c r="AH61" s="823"/>
      <c r="AI61" s="823"/>
      <c r="AJ61" s="824"/>
      <c r="AK61" s="872"/>
      <c r="AL61" s="869"/>
      <c r="AM61" s="869"/>
      <c r="AN61" s="869"/>
      <c r="AO61" s="869"/>
      <c r="AP61" s="869"/>
      <c r="AQ61" s="869"/>
      <c r="AR61" s="869"/>
      <c r="AS61" s="869"/>
      <c r="AT61" s="869"/>
      <c r="AU61" s="869"/>
      <c r="AV61" s="869"/>
      <c r="AW61" s="869"/>
      <c r="AX61" s="869"/>
      <c r="AY61" s="869"/>
      <c r="AZ61" s="871"/>
      <c r="BA61" s="871"/>
      <c r="BB61" s="871"/>
      <c r="BC61" s="871"/>
      <c r="BD61" s="871"/>
      <c r="BE61" s="864"/>
      <c r="BF61" s="864"/>
      <c r="BG61" s="864"/>
      <c r="BH61" s="864"/>
      <c r="BI61" s="865"/>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68"/>
      <c r="R62" s="869"/>
      <c r="S62" s="869"/>
      <c r="T62" s="869"/>
      <c r="U62" s="869"/>
      <c r="V62" s="869"/>
      <c r="W62" s="869"/>
      <c r="X62" s="869"/>
      <c r="Y62" s="869"/>
      <c r="Z62" s="869"/>
      <c r="AA62" s="869"/>
      <c r="AB62" s="869"/>
      <c r="AC62" s="869"/>
      <c r="AD62" s="869"/>
      <c r="AE62" s="870"/>
      <c r="AF62" s="822"/>
      <c r="AG62" s="823"/>
      <c r="AH62" s="823"/>
      <c r="AI62" s="823"/>
      <c r="AJ62" s="824"/>
      <c r="AK62" s="872"/>
      <c r="AL62" s="869"/>
      <c r="AM62" s="869"/>
      <c r="AN62" s="869"/>
      <c r="AO62" s="869"/>
      <c r="AP62" s="869"/>
      <c r="AQ62" s="869"/>
      <c r="AR62" s="869"/>
      <c r="AS62" s="869"/>
      <c r="AT62" s="869"/>
      <c r="AU62" s="869"/>
      <c r="AV62" s="869"/>
      <c r="AW62" s="869"/>
      <c r="AX62" s="869"/>
      <c r="AY62" s="869"/>
      <c r="AZ62" s="871"/>
      <c r="BA62" s="871"/>
      <c r="BB62" s="871"/>
      <c r="BC62" s="871"/>
      <c r="BD62" s="871"/>
      <c r="BE62" s="864"/>
      <c r="BF62" s="864"/>
      <c r="BG62" s="864"/>
      <c r="BH62" s="864"/>
      <c r="BI62" s="865"/>
      <c r="BJ62" s="880"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417</v>
      </c>
      <c r="C63" s="826"/>
      <c r="D63" s="826"/>
      <c r="E63" s="826"/>
      <c r="F63" s="826"/>
      <c r="G63" s="826"/>
      <c r="H63" s="826"/>
      <c r="I63" s="826"/>
      <c r="J63" s="826"/>
      <c r="K63" s="826"/>
      <c r="L63" s="826"/>
      <c r="M63" s="826"/>
      <c r="N63" s="826"/>
      <c r="O63" s="826"/>
      <c r="P63" s="827"/>
      <c r="Q63" s="873"/>
      <c r="R63" s="874"/>
      <c r="S63" s="874"/>
      <c r="T63" s="874"/>
      <c r="U63" s="874"/>
      <c r="V63" s="874"/>
      <c r="W63" s="874"/>
      <c r="X63" s="874"/>
      <c r="Y63" s="874"/>
      <c r="Z63" s="874"/>
      <c r="AA63" s="874"/>
      <c r="AB63" s="874"/>
      <c r="AC63" s="874"/>
      <c r="AD63" s="874"/>
      <c r="AE63" s="875"/>
      <c r="AF63" s="876">
        <v>911</v>
      </c>
      <c r="AG63" s="877"/>
      <c r="AH63" s="877"/>
      <c r="AI63" s="877"/>
      <c r="AJ63" s="878"/>
      <c r="AK63" s="879"/>
      <c r="AL63" s="874"/>
      <c r="AM63" s="874"/>
      <c r="AN63" s="874"/>
      <c r="AO63" s="874"/>
      <c r="AP63" s="877">
        <v>8474</v>
      </c>
      <c r="AQ63" s="877"/>
      <c r="AR63" s="877"/>
      <c r="AS63" s="877"/>
      <c r="AT63" s="877"/>
      <c r="AU63" s="877">
        <v>7887</v>
      </c>
      <c r="AV63" s="877"/>
      <c r="AW63" s="877"/>
      <c r="AX63" s="877"/>
      <c r="AY63" s="877"/>
      <c r="AZ63" s="881"/>
      <c r="BA63" s="881"/>
      <c r="BB63" s="881"/>
      <c r="BC63" s="881"/>
      <c r="BD63" s="881"/>
      <c r="BE63" s="882"/>
      <c r="BF63" s="882"/>
      <c r="BG63" s="882"/>
      <c r="BH63" s="882"/>
      <c r="BI63" s="883"/>
      <c r="BJ63" s="884" t="s">
        <v>389</v>
      </c>
      <c r="BK63" s="885"/>
      <c r="BL63" s="885"/>
      <c r="BM63" s="885"/>
      <c r="BN63" s="886"/>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422</v>
      </c>
      <c r="AB66" s="770"/>
      <c r="AC66" s="770"/>
      <c r="AD66" s="770"/>
      <c r="AE66" s="771"/>
      <c r="AF66" s="887" t="s">
        <v>423</v>
      </c>
      <c r="AG66" s="851"/>
      <c r="AH66" s="851"/>
      <c r="AI66" s="851"/>
      <c r="AJ66" s="888"/>
      <c r="AK66" s="769" t="s">
        <v>424</v>
      </c>
      <c r="AL66" s="764"/>
      <c r="AM66" s="764"/>
      <c r="AN66" s="764"/>
      <c r="AO66" s="765"/>
      <c r="AP66" s="769" t="s">
        <v>425</v>
      </c>
      <c r="AQ66" s="770"/>
      <c r="AR66" s="770"/>
      <c r="AS66" s="770"/>
      <c r="AT66" s="771"/>
      <c r="AU66" s="769" t="s">
        <v>426</v>
      </c>
      <c r="AV66" s="770"/>
      <c r="AW66" s="770"/>
      <c r="AX66" s="770"/>
      <c r="AY66" s="771"/>
      <c r="AZ66" s="769" t="s">
        <v>376</v>
      </c>
      <c r="BA66" s="770"/>
      <c r="BB66" s="770"/>
      <c r="BC66" s="770"/>
      <c r="BD66" s="776"/>
      <c r="BE66" s="241"/>
      <c r="BF66" s="241"/>
      <c r="BG66" s="241"/>
      <c r="BH66" s="241"/>
      <c r="BI66" s="241"/>
      <c r="BJ66" s="241"/>
      <c r="BK66" s="241"/>
      <c r="BL66" s="241"/>
      <c r="BM66" s="241"/>
      <c r="BN66" s="241"/>
      <c r="BO66" s="241"/>
      <c r="BP66" s="241"/>
      <c r="BQ66" s="238">
        <v>60</v>
      </c>
      <c r="BR66" s="243"/>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89"/>
      <c r="AG67" s="854"/>
      <c r="AH67" s="854"/>
      <c r="AI67" s="854"/>
      <c r="AJ67" s="890"/>
      <c r="AK67" s="891"/>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30"/>
    </row>
    <row r="68" spans="1:131" ht="26.25" customHeight="1" thickTop="1" x14ac:dyDescent="0.15">
      <c r="A68" s="236">
        <v>1</v>
      </c>
      <c r="B68" s="902" t="s">
        <v>604</v>
      </c>
      <c r="C68" s="903"/>
      <c r="D68" s="903"/>
      <c r="E68" s="903"/>
      <c r="F68" s="903"/>
      <c r="G68" s="903"/>
      <c r="H68" s="903"/>
      <c r="I68" s="903"/>
      <c r="J68" s="903"/>
      <c r="K68" s="903"/>
      <c r="L68" s="903"/>
      <c r="M68" s="903"/>
      <c r="N68" s="903"/>
      <c r="O68" s="903"/>
      <c r="P68" s="904"/>
      <c r="Q68" s="905">
        <v>547</v>
      </c>
      <c r="R68" s="899"/>
      <c r="S68" s="899"/>
      <c r="T68" s="899"/>
      <c r="U68" s="899"/>
      <c r="V68" s="899">
        <v>483</v>
      </c>
      <c r="W68" s="899"/>
      <c r="X68" s="899"/>
      <c r="Y68" s="899"/>
      <c r="Z68" s="899"/>
      <c r="AA68" s="899">
        <v>64</v>
      </c>
      <c r="AB68" s="899"/>
      <c r="AC68" s="899"/>
      <c r="AD68" s="899"/>
      <c r="AE68" s="899"/>
      <c r="AF68" s="899">
        <v>64</v>
      </c>
      <c r="AG68" s="899"/>
      <c r="AH68" s="899"/>
      <c r="AI68" s="899"/>
      <c r="AJ68" s="899"/>
      <c r="AK68" s="899" t="s">
        <v>602</v>
      </c>
      <c r="AL68" s="899"/>
      <c r="AM68" s="899"/>
      <c r="AN68" s="899"/>
      <c r="AO68" s="899"/>
      <c r="AP68" s="899" t="s">
        <v>602</v>
      </c>
      <c r="AQ68" s="899"/>
      <c r="AR68" s="899"/>
      <c r="AS68" s="899"/>
      <c r="AT68" s="899"/>
      <c r="AU68" s="899" t="s">
        <v>602</v>
      </c>
      <c r="AV68" s="899"/>
      <c r="AW68" s="899"/>
      <c r="AX68" s="899"/>
      <c r="AY68" s="899"/>
      <c r="AZ68" s="900"/>
      <c r="BA68" s="900"/>
      <c r="BB68" s="900"/>
      <c r="BC68" s="900"/>
      <c r="BD68" s="901"/>
      <c r="BE68" s="241"/>
      <c r="BF68" s="241"/>
      <c r="BG68" s="241"/>
      <c r="BH68" s="241"/>
      <c r="BI68" s="241"/>
      <c r="BJ68" s="241"/>
      <c r="BK68" s="241"/>
      <c r="BL68" s="241"/>
      <c r="BM68" s="241"/>
      <c r="BN68" s="241"/>
      <c r="BO68" s="241"/>
      <c r="BP68" s="241"/>
      <c r="BQ68" s="238">
        <v>62</v>
      </c>
      <c r="BR68" s="243"/>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30"/>
    </row>
    <row r="69" spans="1:131" ht="26.25" customHeight="1" x14ac:dyDescent="0.15">
      <c r="A69" s="238">
        <v>2</v>
      </c>
      <c r="B69" s="906" t="s">
        <v>605</v>
      </c>
      <c r="C69" s="907"/>
      <c r="D69" s="907"/>
      <c r="E69" s="907"/>
      <c r="F69" s="907"/>
      <c r="G69" s="907"/>
      <c r="H69" s="907"/>
      <c r="I69" s="907"/>
      <c r="J69" s="907"/>
      <c r="K69" s="907"/>
      <c r="L69" s="907"/>
      <c r="M69" s="907"/>
      <c r="N69" s="907"/>
      <c r="O69" s="907"/>
      <c r="P69" s="908"/>
      <c r="Q69" s="909">
        <v>208</v>
      </c>
      <c r="R69" s="867"/>
      <c r="S69" s="867"/>
      <c r="T69" s="867"/>
      <c r="U69" s="867"/>
      <c r="V69" s="867">
        <v>195</v>
      </c>
      <c r="W69" s="867"/>
      <c r="X69" s="867"/>
      <c r="Y69" s="867"/>
      <c r="Z69" s="867"/>
      <c r="AA69" s="867">
        <v>13</v>
      </c>
      <c r="AB69" s="867"/>
      <c r="AC69" s="867"/>
      <c r="AD69" s="867"/>
      <c r="AE69" s="867"/>
      <c r="AF69" s="867">
        <v>13</v>
      </c>
      <c r="AG69" s="867"/>
      <c r="AH69" s="867"/>
      <c r="AI69" s="867"/>
      <c r="AJ69" s="867"/>
      <c r="AK69" s="867" t="s">
        <v>599</v>
      </c>
      <c r="AL69" s="867"/>
      <c r="AM69" s="867"/>
      <c r="AN69" s="867"/>
      <c r="AO69" s="867"/>
      <c r="AP69" s="867">
        <v>101</v>
      </c>
      <c r="AQ69" s="867"/>
      <c r="AR69" s="867"/>
      <c r="AS69" s="867"/>
      <c r="AT69" s="867"/>
      <c r="AU69" s="867">
        <v>50</v>
      </c>
      <c r="AV69" s="867"/>
      <c r="AW69" s="867"/>
      <c r="AX69" s="867"/>
      <c r="AY69" s="867"/>
      <c r="AZ69" s="864"/>
      <c r="BA69" s="864"/>
      <c r="BB69" s="864"/>
      <c r="BC69" s="864"/>
      <c r="BD69" s="865"/>
      <c r="BE69" s="241"/>
      <c r="BF69" s="241"/>
      <c r="BG69" s="241"/>
      <c r="BH69" s="241"/>
      <c r="BI69" s="241"/>
      <c r="BJ69" s="241"/>
      <c r="BK69" s="241"/>
      <c r="BL69" s="241"/>
      <c r="BM69" s="241"/>
      <c r="BN69" s="241"/>
      <c r="BO69" s="241"/>
      <c r="BP69" s="241"/>
      <c r="BQ69" s="238">
        <v>63</v>
      </c>
      <c r="BR69" s="243"/>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30"/>
    </row>
    <row r="70" spans="1:131" ht="26.25" customHeight="1" x14ac:dyDescent="0.15">
      <c r="A70" s="238">
        <v>3</v>
      </c>
      <c r="B70" s="906" t="s">
        <v>606</v>
      </c>
      <c r="C70" s="907"/>
      <c r="D70" s="907"/>
      <c r="E70" s="907"/>
      <c r="F70" s="907"/>
      <c r="G70" s="907"/>
      <c r="H70" s="907"/>
      <c r="I70" s="907"/>
      <c r="J70" s="907"/>
      <c r="K70" s="907"/>
      <c r="L70" s="907"/>
      <c r="M70" s="907"/>
      <c r="N70" s="907"/>
      <c r="O70" s="907"/>
      <c r="P70" s="908"/>
      <c r="Q70" s="909">
        <v>61</v>
      </c>
      <c r="R70" s="867"/>
      <c r="S70" s="867"/>
      <c r="T70" s="867"/>
      <c r="U70" s="867"/>
      <c r="V70" s="867">
        <v>56</v>
      </c>
      <c r="W70" s="867"/>
      <c r="X70" s="867"/>
      <c r="Y70" s="867"/>
      <c r="Z70" s="867"/>
      <c r="AA70" s="867">
        <v>5</v>
      </c>
      <c r="AB70" s="867"/>
      <c r="AC70" s="867"/>
      <c r="AD70" s="867"/>
      <c r="AE70" s="867"/>
      <c r="AF70" s="867">
        <v>5</v>
      </c>
      <c r="AG70" s="867"/>
      <c r="AH70" s="867"/>
      <c r="AI70" s="867"/>
      <c r="AJ70" s="867"/>
      <c r="AK70" s="867" t="s">
        <v>602</v>
      </c>
      <c r="AL70" s="867"/>
      <c r="AM70" s="867"/>
      <c r="AN70" s="867"/>
      <c r="AO70" s="867"/>
      <c r="AP70" s="867" t="s">
        <v>602</v>
      </c>
      <c r="AQ70" s="867"/>
      <c r="AR70" s="867"/>
      <c r="AS70" s="867"/>
      <c r="AT70" s="867"/>
      <c r="AU70" s="867" t="s">
        <v>599</v>
      </c>
      <c r="AV70" s="867"/>
      <c r="AW70" s="867"/>
      <c r="AX70" s="867"/>
      <c r="AY70" s="867"/>
      <c r="AZ70" s="864"/>
      <c r="BA70" s="864"/>
      <c r="BB70" s="864"/>
      <c r="BC70" s="864"/>
      <c r="BD70" s="865"/>
      <c r="BE70" s="241"/>
      <c r="BF70" s="241"/>
      <c r="BG70" s="241"/>
      <c r="BH70" s="241"/>
      <c r="BI70" s="241"/>
      <c r="BJ70" s="241"/>
      <c r="BK70" s="241"/>
      <c r="BL70" s="241"/>
      <c r="BM70" s="241"/>
      <c r="BN70" s="241"/>
      <c r="BO70" s="241"/>
      <c r="BP70" s="241"/>
      <c r="BQ70" s="238">
        <v>64</v>
      </c>
      <c r="BR70" s="243"/>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30"/>
    </row>
    <row r="71" spans="1:131" ht="26.25" customHeight="1" x14ac:dyDescent="0.15">
      <c r="A71" s="238">
        <v>4</v>
      </c>
      <c r="B71" s="906" t="s">
        <v>607</v>
      </c>
      <c r="C71" s="907"/>
      <c r="D71" s="907"/>
      <c r="E71" s="907"/>
      <c r="F71" s="907"/>
      <c r="G71" s="907"/>
      <c r="H71" s="907"/>
      <c r="I71" s="907"/>
      <c r="J71" s="907"/>
      <c r="K71" s="907"/>
      <c r="L71" s="907"/>
      <c r="M71" s="907"/>
      <c r="N71" s="907"/>
      <c r="O71" s="907"/>
      <c r="P71" s="908"/>
      <c r="Q71" s="909">
        <v>2</v>
      </c>
      <c r="R71" s="867"/>
      <c r="S71" s="867"/>
      <c r="T71" s="867"/>
      <c r="U71" s="867"/>
      <c r="V71" s="867">
        <v>0</v>
      </c>
      <c r="W71" s="867"/>
      <c r="X71" s="867"/>
      <c r="Y71" s="867"/>
      <c r="Z71" s="867"/>
      <c r="AA71" s="867">
        <v>2</v>
      </c>
      <c r="AB71" s="867"/>
      <c r="AC71" s="867"/>
      <c r="AD71" s="867"/>
      <c r="AE71" s="867"/>
      <c r="AF71" s="867">
        <v>2</v>
      </c>
      <c r="AG71" s="867"/>
      <c r="AH71" s="867"/>
      <c r="AI71" s="867"/>
      <c r="AJ71" s="867"/>
      <c r="AK71" s="867" t="s">
        <v>602</v>
      </c>
      <c r="AL71" s="867"/>
      <c r="AM71" s="867"/>
      <c r="AN71" s="867"/>
      <c r="AO71" s="867"/>
      <c r="AP71" s="867" t="s">
        <v>608</v>
      </c>
      <c r="AQ71" s="867"/>
      <c r="AR71" s="867"/>
      <c r="AS71" s="867"/>
      <c r="AT71" s="867"/>
      <c r="AU71" s="867" t="s">
        <v>602</v>
      </c>
      <c r="AV71" s="867"/>
      <c r="AW71" s="867"/>
      <c r="AX71" s="867"/>
      <c r="AY71" s="867"/>
      <c r="AZ71" s="864"/>
      <c r="BA71" s="864"/>
      <c r="BB71" s="864"/>
      <c r="BC71" s="864"/>
      <c r="BD71" s="865"/>
      <c r="BE71" s="241"/>
      <c r="BF71" s="241"/>
      <c r="BG71" s="241"/>
      <c r="BH71" s="241"/>
      <c r="BI71" s="241"/>
      <c r="BJ71" s="241"/>
      <c r="BK71" s="241"/>
      <c r="BL71" s="241"/>
      <c r="BM71" s="241"/>
      <c r="BN71" s="241"/>
      <c r="BO71" s="241"/>
      <c r="BP71" s="241"/>
      <c r="BQ71" s="238">
        <v>65</v>
      </c>
      <c r="BR71" s="243"/>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30"/>
    </row>
    <row r="72" spans="1:131" ht="26.25" customHeight="1" x14ac:dyDescent="0.15">
      <c r="A72" s="238">
        <v>5</v>
      </c>
      <c r="B72" s="906" t="s">
        <v>609</v>
      </c>
      <c r="C72" s="907"/>
      <c r="D72" s="907"/>
      <c r="E72" s="907"/>
      <c r="F72" s="907"/>
      <c r="G72" s="907"/>
      <c r="H72" s="907"/>
      <c r="I72" s="907"/>
      <c r="J72" s="907"/>
      <c r="K72" s="907"/>
      <c r="L72" s="907"/>
      <c r="M72" s="907"/>
      <c r="N72" s="907"/>
      <c r="O72" s="907"/>
      <c r="P72" s="908"/>
      <c r="Q72" s="909">
        <v>4</v>
      </c>
      <c r="R72" s="867"/>
      <c r="S72" s="867"/>
      <c r="T72" s="867"/>
      <c r="U72" s="867"/>
      <c r="V72" s="867">
        <v>0</v>
      </c>
      <c r="W72" s="867"/>
      <c r="X72" s="867"/>
      <c r="Y72" s="867"/>
      <c r="Z72" s="867"/>
      <c r="AA72" s="867">
        <v>4</v>
      </c>
      <c r="AB72" s="867"/>
      <c r="AC72" s="867"/>
      <c r="AD72" s="867"/>
      <c r="AE72" s="867"/>
      <c r="AF72" s="867">
        <v>4</v>
      </c>
      <c r="AG72" s="867"/>
      <c r="AH72" s="867"/>
      <c r="AI72" s="867"/>
      <c r="AJ72" s="867"/>
      <c r="AK72" s="867" t="s">
        <v>599</v>
      </c>
      <c r="AL72" s="867"/>
      <c r="AM72" s="867"/>
      <c r="AN72" s="867"/>
      <c r="AO72" s="867"/>
      <c r="AP72" s="867" t="s">
        <v>610</v>
      </c>
      <c r="AQ72" s="867"/>
      <c r="AR72" s="867"/>
      <c r="AS72" s="867"/>
      <c r="AT72" s="867"/>
      <c r="AU72" s="867" t="s">
        <v>602</v>
      </c>
      <c r="AV72" s="867"/>
      <c r="AW72" s="867"/>
      <c r="AX72" s="867"/>
      <c r="AY72" s="867"/>
      <c r="AZ72" s="864"/>
      <c r="BA72" s="864"/>
      <c r="BB72" s="864"/>
      <c r="BC72" s="864"/>
      <c r="BD72" s="865"/>
      <c r="BE72" s="241"/>
      <c r="BF72" s="241"/>
      <c r="BG72" s="241"/>
      <c r="BH72" s="241"/>
      <c r="BI72" s="241"/>
      <c r="BJ72" s="241"/>
      <c r="BK72" s="241"/>
      <c r="BL72" s="241"/>
      <c r="BM72" s="241"/>
      <c r="BN72" s="241"/>
      <c r="BO72" s="241"/>
      <c r="BP72" s="241"/>
      <c r="BQ72" s="238">
        <v>66</v>
      </c>
      <c r="BR72" s="243"/>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30"/>
    </row>
    <row r="73" spans="1:131" ht="26.25" customHeight="1" x14ac:dyDescent="0.15">
      <c r="A73" s="238">
        <v>6</v>
      </c>
      <c r="B73" s="906" t="s">
        <v>611</v>
      </c>
      <c r="C73" s="907"/>
      <c r="D73" s="907"/>
      <c r="E73" s="907"/>
      <c r="F73" s="907"/>
      <c r="G73" s="907"/>
      <c r="H73" s="907"/>
      <c r="I73" s="907"/>
      <c r="J73" s="907"/>
      <c r="K73" s="907"/>
      <c r="L73" s="907"/>
      <c r="M73" s="907"/>
      <c r="N73" s="907"/>
      <c r="O73" s="907"/>
      <c r="P73" s="908"/>
      <c r="Q73" s="909">
        <v>6958</v>
      </c>
      <c r="R73" s="867"/>
      <c r="S73" s="867"/>
      <c r="T73" s="867"/>
      <c r="U73" s="867"/>
      <c r="V73" s="867">
        <v>6929</v>
      </c>
      <c r="W73" s="867"/>
      <c r="X73" s="867"/>
      <c r="Y73" s="867"/>
      <c r="Z73" s="867"/>
      <c r="AA73" s="867">
        <v>29</v>
      </c>
      <c r="AB73" s="867"/>
      <c r="AC73" s="867"/>
      <c r="AD73" s="867"/>
      <c r="AE73" s="867"/>
      <c r="AF73" s="867">
        <v>29</v>
      </c>
      <c r="AG73" s="867"/>
      <c r="AH73" s="867"/>
      <c r="AI73" s="867"/>
      <c r="AJ73" s="867"/>
      <c r="AK73" s="867">
        <v>90</v>
      </c>
      <c r="AL73" s="867"/>
      <c r="AM73" s="867"/>
      <c r="AN73" s="867"/>
      <c r="AO73" s="867"/>
      <c r="AP73" s="867" t="s">
        <v>599</v>
      </c>
      <c r="AQ73" s="867"/>
      <c r="AR73" s="867"/>
      <c r="AS73" s="867"/>
      <c r="AT73" s="867"/>
      <c r="AU73" s="867" t="s">
        <v>599</v>
      </c>
      <c r="AV73" s="867"/>
      <c r="AW73" s="867"/>
      <c r="AX73" s="867"/>
      <c r="AY73" s="867"/>
      <c r="AZ73" s="864" t="s">
        <v>612</v>
      </c>
      <c r="BA73" s="864"/>
      <c r="BB73" s="864"/>
      <c r="BC73" s="864"/>
      <c r="BD73" s="865"/>
      <c r="BE73" s="241"/>
      <c r="BF73" s="241"/>
      <c r="BG73" s="241"/>
      <c r="BH73" s="241"/>
      <c r="BI73" s="241"/>
      <c r="BJ73" s="241"/>
      <c r="BK73" s="241"/>
      <c r="BL73" s="241"/>
      <c r="BM73" s="241"/>
      <c r="BN73" s="241"/>
      <c r="BO73" s="241"/>
      <c r="BP73" s="241"/>
      <c r="BQ73" s="238">
        <v>67</v>
      </c>
      <c r="BR73" s="243"/>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30"/>
    </row>
    <row r="74" spans="1:131" ht="26.25" customHeight="1" x14ac:dyDescent="0.15">
      <c r="A74" s="238">
        <v>7</v>
      </c>
      <c r="B74" s="906" t="s">
        <v>613</v>
      </c>
      <c r="C74" s="907"/>
      <c r="D74" s="907"/>
      <c r="E74" s="907"/>
      <c r="F74" s="907"/>
      <c r="G74" s="907"/>
      <c r="H74" s="907"/>
      <c r="I74" s="907"/>
      <c r="J74" s="907"/>
      <c r="K74" s="907"/>
      <c r="L74" s="907"/>
      <c r="M74" s="907"/>
      <c r="N74" s="907"/>
      <c r="O74" s="907"/>
      <c r="P74" s="908"/>
      <c r="Q74" s="909">
        <v>1533</v>
      </c>
      <c r="R74" s="867"/>
      <c r="S74" s="867"/>
      <c r="T74" s="867"/>
      <c r="U74" s="867"/>
      <c r="V74" s="867">
        <v>1517</v>
      </c>
      <c r="W74" s="867"/>
      <c r="X74" s="867"/>
      <c r="Y74" s="867"/>
      <c r="Z74" s="867"/>
      <c r="AA74" s="867">
        <v>16</v>
      </c>
      <c r="AB74" s="867"/>
      <c r="AC74" s="867"/>
      <c r="AD74" s="867"/>
      <c r="AE74" s="867"/>
      <c r="AF74" s="867">
        <v>16</v>
      </c>
      <c r="AG74" s="867"/>
      <c r="AH74" s="867"/>
      <c r="AI74" s="867"/>
      <c r="AJ74" s="867"/>
      <c r="AK74" s="867">
        <v>287</v>
      </c>
      <c r="AL74" s="867"/>
      <c r="AM74" s="867"/>
      <c r="AN74" s="867"/>
      <c r="AO74" s="867"/>
      <c r="AP74" s="867">
        <v>1599</v>
      </c>
      <c r="AQ74" s="867"/>
      <c r="AR74" s="867"/>
      <c r="AS74" s="867"/>
      <c r="AT74" s="867"/>
      <c r="AU74" s="867">
        <v>122</v>
      </c>
      <c r="AV74" s="867"/>
      <c r="AW74" s="867"/>
      <c r="AX74" s="867"/>
      <c r="AY74" s="867"/>
      <c r="AZ74" s="864" t="s">
        <v>614</v>
      </c>
      <c r="BA74" s="864"/>
      <c r="BB74" s="864"/>
      <c r="BC74" s="864"/>
      <c r="BD74" s="865"/>
      <c r="BE74" s="241"/>
      <c r="BF74" s="241"/>
      <c r="BG74" s="241"/>
      <c r="BH74" s="241"/>
      <c r="BI74" s="241"/>
      <c r="BJ74" s="241"/>
      <c r="BK74" s="241"/>
      <c r="BL74" s="241"/>
      <c r="BM74" s="241"/>
      <c r="BN74" s="241"/>
      <c r="BO74" s="241"/>
      <c r="BP74" s="241"/>
      <c r="BQ74" s="238">
        <v>68</v>
      </c>
      <c r="BR74" s="243"/>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30"/>
    </row>
    <row r="75" spans="1:131" ht="26.25" customHeight="1" x14ac:dyDescent="0.15">
      <c r="A75" s="238">
        <v>8</v>
      </c>
      <c r="B75" s="906" t="s">
        <v>615</v>
      </c>
      <c r="C75" s="907"/>
      <c r="D75" s="907"/>
      <c r="E75" s="907"/>
      <c r="F75" s="907"/>
      <c r="G75" s="907"/>
      <c r="H75" s="907"/>
      <c r="I75" s="907"/>
      <c r="J75" s="907"/>
      <c r="K75" s="907"/>
      <c r="L75" s="907"/>
      <c r="M75" s="907"/>
      <c r="N75" s="907"/>
      <c r="O75" s="907"/>
      <c r="P75" s="908"/>
      <c r="Q75" s="910">
        <v>3</v>
      </c>
      <c r="R75" s="911"/>
      <c r="S75" s="911"/>
      <c r="T75" s="911"/>
      <c r="U75" s="866"/>
      <c r="V75" s="912">
        <v>2</v>
      </c>
      <c r="W75" s="911"/>
      <c r="X75" s="911"/>
      <c r="Y75" s="911"/>
      <c r="Z75" s="866"/>
      <c r="AA75" s="912">
        <v>1</v>
      </c>
      <c r="AB75" s="911"/>
      <c r="AC75" s="911"/>
      <c r="AD75" s="911"/>
      <c r="AE75" s="866"/>
      <c r="AF75" s="912">
        <v>1</v>
      </c>
      <c r="AG75" s="911"/>
      <c r="AH75" s="911"/>
      <c r="AI75" s="911"/>
      <c r="AJ75" s="866"/>
      <c r="AK75" s="867" t="s">
        <v>599</v>
      </c>
      <c r="AL75" s="867"/>
      <c r="AM75" s="867"/>
      <c r="AN75" s="867"/>
      <c r="AO75" s="867"/>
      <c r="AP75" s="867" t="s">
        <v>599</v>
      </c>
      <c r="AQ75" s="867"/>
      <c r="AR75" s="867"/>
      <c r="AS75" s="867"/>
      <c r="AT75" s="867"/>
      <c r="AU75" s="867" t="s">
        <v>599</v>
      </c>
      <c r="AV75" s="867"/>
      <c r="AW75" s="867"/>
      <c r="AX75" s="867"/>
      <c r="AY75" s="867"/>
      <c r="AZ75" s="864"/>
      <c r="BA75" s="864"/>
      <c r="BB75" s="864"/>
      <c r="BC75" s="864"/>
      <c r="BD75" s="865"/>
      <c r="BE75" s="241"/>
      <c r="BF75" s="241"/>
      <c r="BG75" s="241"/>
      <c r="BH75" s="241"/>
      <c r="BI75" s="241"/>
      <c r="BJ75" s="241"/>
      <c r="BK75" s="241"/>
      <c r="BL75" s="241"/>
      <c r="BM75" s="241"/>
      <c r="BN75" s="241"/>
      <c r="BO75" s="241"/>
      <c r="BP75" s="241"/>
      <c r="BQ75" s="238">
        <v>69</v>
      </c>
      <c r="BR75" s="243"/>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30"/>
    </row>
    <row r="76" spans="1:131" ht="26.25" customHeight="1" x14ac:dyDescent="0.15">
      <c r="A76" s="238">
        <v>9</v>
      </c>
      <c r="B76" s="906" t="s">
        <v>616</v>
      </c>
      <c r="C76" s="907"/>
      <c r="D76" s="907"/>
      <c r="E76" s="907"/>
      <c r="F76" s="907"/>
      <c r="G76" s="907"/>
      <c r="H76" s="907"/>
      <c r="I76" s="907"/>
      <c r="J76" s="907"/>
      <c r="K76" s="907"/>
      <c r="L76" s="907"/>
      <c r="M76" s="907"/>
      <c r="N76" s="907"/>
      <c r="O76" s="907"/>
      <c r="P76" s="908"/>
      <c r="Q76" s="910">
        <v>867</v>
      </c>
      <c r="R76" s="911"/>
      <c r="S76" s="911"/>
      <c r="T76" s="911"/>
      <c r="U76" s="866"/>
      <c r="V76" s="912">
        <v>840</v>
      </c>
      <c r="W76" s="911"/>
      <c r="X76" s="911"/>
      <c r="Y76" s="911"/>
      <c r="Z76" s="866"/>
      <c r="AA76" s="912">
        <v>27</v>
      </c>
      <c r="AB76" s="911"/>
      <c r="AC76" s="911"/>
      <c r="AD76" s="911"/>
      <c r="AE76" s="866"/>
      <c r="AF76" s="912">
        <v>11</v>
      </c>
      <c r="AG76" s="911"/>
      <c r="AH76" s="911"/>
      <c r="AI76" s="911"/>
      <c r="AJ76" s="866"/>
      <c r="AK76" s="867">
        <v>19</v>
      </c>
      <c r="AL76" s="867"/>
      <c r="AM76" s="867"/>
      <c r="AN76" s="867"/>
      <c r="AO76" s="867"/>
      <c r="AP76" s="912">
        <v>24</v>
      </c>
      <c r="AQ76" s="911"/>
      <c r="AR76" s="911"/>
      <c r="AS76" s="911"/>
      <c r="AT76" s="866"/>
      <c r="AU76" s="867">
        <v>13</v>
      </c>
      <c r="AV76" s="867"/>
      <c r="AW76" s="867"/>
      <c r="AX76" s="867"/>
      <c r="AY76" s="867"/>
      <c r="AZ76" s="864" t="s">
        <v>617</v>
      </c>
      <c r="BA76" s="864"/>
      <c r="BB76" s="864"/>
      <c r="BC76" s="864"/>
      <c r="BD76" s="865"/>
      <c r="BE76" s="241"/>
      <c r="BF76" s="241"/>
      <c r="BG76" s="241"/>
      <c r="BH76" s="241"/>
      <c r="BI76" s="241"/>
      <c r="BJ76" s="241"/>
      <c r="BK76" s="241"/>
      <c r="BL76" s="241"/>
      <c r="BM76" s="241"/>
      <c r="BN76" s="241"/>
      <c r="BO76" s="241"/>
      <c r="BP76" s="241"/>
      <c r="BQ76" s="238">
        <v>70</v>
      </c>
      <c r="BR76" s="243"/>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30"/>
    </row>
    <row r="77" spans="1:131" ht="26.25" customHeight="1" x14ac:dyDescent="0.15">
      <c r="A77" s="238">
        <v>10</v>
      </c>
      <c r="B77" s="906" t="s">
        <v>618</v>
      </c>
      <c r="C77" s="907"/>
      <c r="D77" s="907"/>
      <c r="E77" s="907"/>
      <c r="F77" s="907"/>
      <c r="G77" s="907"/>
      <c r="H77" s="907"/>
      <c r="I77" s="907"/>
      <c r="J77" s="907"/>
      <c r="K77" s="907"/>
      <c r="L77" s="907"/>
      <c r="M77" s="907"/>
      <c r="N77" s="907"/>
      <c r="O77" s="907"/>
      <c r="P77" s="908"/>
      <c r="Q77" s="910">
        <v>380</v>
      </c>
      <c r="R77" s="911"/>
      <c r="S77" s="911"/>
      <c r="T77" s="911"/>
      <c r="U77" s="866"/>
      <c r="V77" s="912">
        <v>378</v>
      </c>
      <c r="W77" s="911"/>
      <c r="X77" s="911"/>
      <c r="Y77" s="911"/>
      <c r="Z77" s="866"/>
      <c r="AA77" s="912">
        <v>2</v>
      </c>
      <c r="AB77" s="911"/>
      <c r="AC77" s="911"/>
      <c r="AD77" s="911"/>
      <c r="AE77" s="866"/>
      <c r="AF77" s="912">
        <v>2</v>
      </c>
      <c r="AG77" s="911"/>
      <c r="AH77" s="911"/>
      <c r="AI77" s="911"/>
      <c r="AJ77" s="866"/>
      <c r="AK77" s="867" t="s">
        <v>599</v>
      </c>
      <c r="AL77" s="867"/>
      <c r="AM77" s="867"/>
      <c r="AN77" s="867"/>
      <c r="AO77" s="867"/>
      <c r="AP77" s="912">
        <v>107</v>
      </c>
      <c r="AQ77" s="911"/>
      <c r="AR77" s="911"/>
      <c r="AS77" s="911"/>
      <c r="AT77" s="866"/>
      <c r="AU77" s="867">
        <v>42</v>
      </c>
      <c r="AV77" s="867"/>
      <c r="AW77" s="867"/>
      <c r="AX77" s="867"/>
      <c r="AY77" s="867"/>
      <c r="AZ77" s="864"/>
      <c r="BA77" s="864"/>
      <c r="BB77" s="864"/>
      <c r="BC77" s="864"/>
      <c r="BD77" s="865"/>
      <c r="BE77" s="241"/>
      <c r="BF77" s="241"/>
      <c r="BG77" s="241"/>
      <c r="BH77" s="241"/>
      <c r="BI77" s="241"/>
      <c r="BJ77" s="241"/>
      <c r="BK77" s="241"/>
      <c r="BL77" s="241"/>
      <c r="BM77" s="241"/>
      <c r="BN77" s="241"/>
      <c r="BO77" s="241"/>
      <c r="BP77" s="241"/>
      <c r="BQ77" s="238">
        <v>71</v>
      </c>
      <c r="BR77" s="243"/>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30"/>
    </row>
    <row r="78" spans="1:131" ht="26.25" customHeight="1" x14ac:dyDescent="0.15">
      <c r="A78" s="238">
        <v>11</v>
      </c>
      <c r="B78" s="906" t="s">
        <v>619</v>
      </c>
      <c r="C78" s="907"/>
      <c r="D78" s="907"/>
      <c r="E78" s="907"/>
      <c r="F78" s="907"/>
      <c r="G78" s="907"/>
      <c r="H78" s="907"/>
      <c r="I78" s="907"/>
      <c r="J78" s="907"/>
      <c r="K78" s="907"/>
      <c r="L78" s="907"/>
      <c r="M78" s="907"/>
      <c r="N78" s="907"/>
      <c r="O78" s="907"/>
      <c r="P78" s="908"/>
      <c r="Q78" s="909">
        <v>7319</v>
      </c>
      <c r="R78" s="867"/>
      <c r="S78" s="867"/>
      <c r="T78" s="867"/>
      <c r="U78" s="867"/>
      <c r="V78" s="867">
        <v>6688</v>
      </c>
      <c r="W78" s="867"/>
      <c r="X78" s="867"/>
      <c r="Y78" s="867"/>
      <c r="Z78" s="867"/>
      <c r="AA78" s="867">
        <v>631</v>
      </c>
      <c r="AB78" s="867"/>
      <c r="AC78" s="867"/>
      <c r="AD78" s="867"/>
      <c r="AE78" s="867"/>
      <c r="AF78" s="867">
        <v>631</v>
      </c>
      <c r="AG78" s="867"/>
      <c r="AH78" s="867"/>
      <c r="AI78" s="867"/>
      <c r="AJ78" s="867"/>
      <c r="AK78" s="867">
        <v>66</v>
      </c>
      <c r="AL78" s="867"/>
      <c r="AM78" s="867"/>
      <c r="AN78" s="867"/>
      <c r="AO78" s="867"/>
      <c r="AP78" s="867" t="s">
        <v>599</v>
      </c>
      <c r="AQ78" s="867"/>
      <c r="AR78" s="867"/>
      <c r="AS78" s="867"/>
      <c r="AT78" s="867"/>
      <c r="AU78" s="867" t="s">
        <v>602</v>
      </c>
      <c r="AV78" s="867"/>
      <c r="AW78" s="867"/>
      <c r="AX78" s="867"/>
      <c r="AY78" s="867"/>
      <c r="AZ78" s="864" t="s">
        <v>620</v>
      </c>
      <c r="BA78" s="864"/>
      <c r="BB78" s="864"/>
      <c r="BC78" s="864"/>
      <c r="BD78" s="865"/>
      <c r="BE78" s="241"/>
      <c r="BF78" s="241"/>
      <c r="BG78" s="241"/>
      <c r="BH78" s="241"/>
      <c r="BI78" s="241"/>
      <c r="BJ78" s="230"/>
      <c r="BK78" s="230"/>
      <c r="BL78" s="230"/>
      <c r="BM78" s="230"/>
      <c r="BN78" s="230"/>
      <c r="BO78" s="241"/>
      <c r="BP78" s="241"/>
      <c r="BQ78" s="238">
        <v>72</v>
      </c>
      <c r="BR78" s="243"/>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30"/>
    </row>
    <row r="79" spans="1:131" ht="26.25" customHeight="1" x14ac:dyDescent="0.15">
      <c r="A79" s="238">
        <v>12</v>
      </c>
      <c r="B79" s="906" t="s">
        <v>621</v>
      </c>
      <c r="C79" s="907"/>
      <c r="D79" s="907"/>
      <c r="E79" s="907"/>
      <c r="F79" s="907"/>
      <c r="G79" s="907"/>
      <c r="H79" s="907"/>
      <c r="I79" s="907"/>
      <c r="J79" s="907"/>
      <c r="K79" s="907"/>
      <c r="L79" s="907"/>
      <c r="M79" s="907"/>
      <c r="N79" s="907"/>
      <c r="O79" s="907"/>
      <c r="P79" s="908"/>
      <c r="Q79" s="909">
        <v>267</v>
      </c>
      <c r="R79" s="867"/>
      <c r="S79" s="867"/>
      <c r="T79" s="867"/>
      <c r="U79" s="867"/>
      <c r="V79" s="867">
        <v>235</v>
      </c>
      <c r="W79" s="867"/>
      <c r="X79" s="867"/>
      <c r="Y79" s="867"/>
      <c r="Z79" s="867"/>
      <c r="AA79" s="867">
        <v>32</v>
      </c>
      <c r="AB79" s="867"/>
      <c r="AC79" s="867"/>
      <c r="AD79" s="867"/>
      <c r="AE79" s="867"/>
      <c r="AF79" s="867">
        <v>32</v>
      </c>
      <c r="AG79" s="867"/>
      <c r="AH79" s="867"/>
      <c r="AI79" s="867"/>
      <c r="AJ79" s="867"/>
      <c r="AK79" s="867" t="s">
        <v>602</v>
      </c>
      <c r="AL79" s="867"/>
      <c r="AM79" s="867"/>
      <c r="AN79" s="867"/>
      <c r="AO79" s="867"/>
      <c r="AP79" s="867" t="s">
        <v>608</v>
      </c>
      <c r="AQ79" s="867"/>
      <c r="AR79" s="867"/>
      <c r="AS79" s="867"/>
      <c r="AT79" s="867"/>
      <c r="AU79" s="867" t="s">
        <v>602</v>
      </c>
      <c r="AV79" s="867"/>
      <c r="AW79" s="867"/>
      <c r="AX79" s="867"/>
      <c r="AY79" s="867"/>
      <c r="AZ79" s="864"/>
      <c r="BA79" s="864"/>
      <c r="BB79" s="864"/>
      <c r="BC79" s="864"/>
      <c r="BD79" s="865"/>
      <c r="BE79" s="241"/>
      <c r="BF79" s="241"/>
      <c r="BG79" s="241"/>
      <c r="BH79" s="241"/>
      <c r="BI79" s="241"/>
      <c r="BJ79" s="230"/>
      <c r="BK79" s="230"/>
      <c r="BL79" s="230"/>
      <c r="BM79" s="230"/>
      <c r="BN79" s="230"/>
      <c r="BO79" s="241"/>
      <c r="BP79" s="241"/>
      <c r="BQ79" s="238">
        <v>73</v>
      </c>
      <c r="BR79" s="243"/>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30"/>
    </row>
    <row r="80" spans="1:131" ht="26.25" customHeight="1" x14ac:dyDescent="0.15">
      <c r="A80" s="238">
        <v>13</v>
      </c>
      <c r="B80" s="906" t="s">
        <v>622</v>
      </c>
      <c r="C80" s="907"/>
      <c r="D80" s="907"/>
      <c r="E80" s="907"/>
      <c r="F80" s="907"/>
      <c r="G80" s="907"/>
      <c r="H80" s="907"/>
      <c r="I80" s="907"/>
      <c r="J80" s="907"/>
      <c r="K80" s="907"/>
      <c r="L80" s="907"/>
      <c r="M80" s="907"/>
      <c r="N80" s="907"/>
      <c r="O80" s="907"/>
      <c r="P80" s="908"/>
      <c r="Q80" s="909">
        <v>279696</v>
      </c>
      <c r="R80" s="867"/>
      <c r="S80" s="867"/>
      <c r="T80" s="867"/>
      <c r="U80" s="867"/>
      <c r="V80" s="867">
        <v>267445</v>
      </c>
      <c r="W80" s="867"/>
      <c r="X80" s="867"/>
      <c r="Y80" s="867"/>
      <c r="Z80" s="867"/>
      <c r="AA80" s="867">
        <v>12251</v>
      </c>
      <c r="AB80" s="867"/>
      <c r="AC80" s="867"/>
      <c r="AD80" s="867"/>
      <c r="AE80" s="867"/>
      <c r="AF80" s="867">
        <v>12251</v>
      </c>
      <c r="AG80" s="867"/>
      <c r="AH80" s="867"/>
      <c r="AI80" s="867"/>
      <c r="AJ80" s="867"/>
      <c r="AK80" s="867" t="s">
        <v>599</v>
      </c>
      <c r="AL80" s="867"/>
      <c r="AM80" s="867"/>
      <c r="AN80" s="867"/>
      <c r="AO80" s="867"/>
      <c r="AP80" s="867" t="s">
        <v>602</v>
      </c>
      <c r="AQ80" s="867"/>
      <c r="AR80" s="867"/>
      <c r="AS80" s="867"/>
      <c r="AT80" s="867"/>
      <c r="AU80" s="867" t="s">
        <v>602</v>
      </c>
      <c r="AV80" s="867"/>
      <c r="AW80" s="867"/>
      <c r="AX80" s="867"/>
      <c r="AY80" s="867"/>
      <c r="AZ80" s="864"/>
      <c r="BA80" s="864"/>
      <c r="BB80" s="864"/>
      <c r="BC80" s="864"/>
      <c r="BD80" s="865"/>
      <c r="BE80" s="241"/>
      <c r="BF80" s="241"/>
      <c r="BG80" s="241"/>
      <c r="BH80" s="241"/>
      <c r="BI80" s="241"/>
      <c r="BJ80" s="241"/>
      <c r="BK80" s="241"/>
      <c r="BL80" s="241"/>
      <c r="BM80" s="241"/>
      <c r="BN80" s="241"/>
      <c r="BO80" s="241"/>
      <c r="BP80" s="241"/>
      <c r="BQ80" s="238">
        <v>74</v>
      </c>
      <c r="BR80" s="243"/>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30"/>
    </row>
    <row r="81" spans="1:131" ht="26.25" customHeight="1" x14ac:dyDescent="0.15">
      <c r="A81" s="238">
        <v>14</v>
      </c>
      <c r="B81" s="906"/>
      <c r="C81" s="907"/>
      <c r="D81" s="907"/>
      <c r="E81" s="907"/>
      <c r="F81" s="907"/>
      <c r="G81" s="907"/>
      <c r="H81" s="907"/>
      <c r="I81" s="907"/>
      <c r="J81" s="907"/>
      <c r="K81" s="907"/>
      <c r="L81" s="907"/>
      <c r="M81" s="907"/>
      <c r="N81" s="907"/>
      <c r="O81" s="907"/>
      <c r="P81" s="908"/>
      <c r="Q81" s="909"/>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4"/>
      <c r="BA81" s="864"/>
      <c r="BB81" s="864"/>
      <c r="BC81" s="864"/>
      <c r="BD81" s="865"/>
      <c r="BE81" s="241"/>
      <c r="BF81" s="241"/>
      <c r="BG81" s="241"/>
      <c r="BH81" s="241"/>
      <c r="BI81" s="241"/>
      <c r="BJ81" s="241"/>
      <c r="BK81" s="241"/>
      <c r="BL81" s="241"/>
      <c r="BM81" s="241"/>
      <c r="BN81" s="241"/>
      <c r="BO81" s="241"/>
      <c r="BP81" s="241"/>
      <c r="BQ81" s="238">
        <v>75</v>
      </c>
      <c r="BR81" s="243"/>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30"/>
    </row>
    <row r="82" spans="1:131" ht="26.25" customHeight="1" x14ac:dyDescent="0.15">
      <c r="A82" s="238">
        <v>15</v>
      </c>
      <c r="B82" s="906"/>
      <c r="C82" s="907"/>
      <c r="D82" s="907"/>
      <c r="E82" s="907"/>
      <c r="F82" s="907"/>
      <c r="G82" s="907"/>
      <c r="H82" s="907"/>
      <c r="I82" s="907"/>
      <c r="J82" s="907"/>
      <c r="K82" s="907"/>
      <c r="L82" s="907"/>
      <c r="M82" s="907"/>
      <c r="N82" s="907"/>
      <c r="O82" s="907"/>
      <c r="P82" s="908"/>
      <c r="Q82" s="909"/>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4"/>
      <c r="BA82" s="864"/>
      <c r="BB82" s="864"/>
      <c r="BC82" s="864"/>
      <c r="BD82" s="865"/>
      <c r="BE82" s="241"/>
      <c r="BF82" s="241"/>
      <c r="BG82" s="241"/>
      <c r="BH82" s="241"/>
      <c r="BI82" s="241"/>
      <c r="BJ82" s="241"/>
      <c r="BK82" s="241"/>
      <c r="BL82" s="241"/>
      <c r="BM82" s="241"/>
      <c r="BN82" s="241"/>
      <c r="BO82" s="241"/>
      <c r="BP82" s="241"/>
      <c r="BQ82" s="238">
        <v>76</v>
      </c>
      <c r="BR82" s="243"/>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30"/>
    </row>
    <row r="83" spans="1:131" ht="26.25" customHeight="1" x14ac:dyDescent="0.15">
      <c r="A83" s="238">
        <v>16</v>
      </c>
      <c r="B83" s="906"/>
      <c r="C83" s="907"/>
      <c r="D83" s="907"/>
      <c r="E83" s="907"/>
      <c r="F83" s="907"/>
      <c r="G83" s="907"/>
      <c r="H83" s="907"/>
      <c r="I83" s="907"/>
      <c r="J83" s="907"/>
      <c r="K83" s="907"/>
      <c r="L83" s="907"/>
      <c r="M83" s="907"/>
      <c r="N83" s="907"/>
      <c r="O83" s="907"/>
      <c r="P83" s="908"/>
      <c r="Q83" s="909"/>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4"/>
      <c r="BA83" s="864"/>
      <c r="BB83" s="864"/>
      <c r="BC83" s="864"/>
      <c r="BD83" s="865"/>
      <c r="BE83" s="241"/>
      <c r="BF83" s="241"/>
      <c r="BG83" s="241"/>
      <c r="BH83" s="241"/>
      <c r="BI83" s="241"/>
      <c r="BJ83" s="241"/>
      <c r="BK83" s="241"/>
      <c r="BL83" s="241"/>
      <c r="BM83" s="241"/>
      <c r="BN83" s="241"/>
      <c r="BO83" s="241"/>
      <c r="BP83" s="241"/>
      <c r="BQ83" s="238">
        <v>77</v>
      </c>
      <c r="BR83" s="243"/>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30"/>
    </row>
    <row r="84" spans="1:131" ht="26.25" customHeight="1" x14ac:dyDescent="0.15">
      <c r="A84" s="238">
        <v>17</v>
      </c>
      <c r="B84" s="906"/>
      <c r="C84" s="907"/>
      <c r="D84" s="907"/>
      <c r="E84" s="907"/>
      <c r="F84" s="907"/>
      <c r="G84" s="907"/>
      <c r="H84" s="907"/>
      <c r="I84" s="907"/>
      <c r="J84" s="907"/>
      <c r="K84" s="907"/>
      <c r="L84" s="907"/>
      <c r="M84" s="907"/>
      <c r="N84" s="907"/>
      <c r="O84" s="907"/>
      <c r="P84" s="908"/>
      <c r="Q84" s="909"/>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4"/>
      <c r="BA84" s="864"/>
      <c r="BB84" s="864"/>
      <c r="BC84" s="864"/>
      <c r="BD84" s="865"/>
      <c r="BE84" s="241"/>
      <c r="BF84" s="241"/>
      <c r="BG84" s="241"/>
      <c r="BH84" s="241"/>
      <c r="BI84" s="241"/>
      <c r="BJ84" s="241"/>
      <c r="BK84" s="241"/>
      <c r="BL84" s="241"/>
      <c r="BM84" s="241"/>
      <c r="BN84" s="241"/>
      <c r="BO84" s="241"/>
      <c r="BP84" s="241"/>
      <c r="BQ84" s="238">
        <v>78</v>
      </c>
      <c r="BR84" s="243"/>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30"/>
    </row>
    <row r="85" spans="1:131" ht="26.25" customHeight="1" x14ac:dyDescent="0.15">
      <c r="A85" s="238">
        <v>18</v>
      </c>
      <c r="B85" s="906"/>
      <c r="C85" s="907"/>
      <c r="D85" s="907"/>
      <c r="E85" s="907"/>
      <c r="F85" s="907"/>
      <c r="G85" s="907"/>
      <c r="H85" s="907"/>
      <c r="I85" s="907"/>
      <c r="J85" s="907"/>
      <c r="K85" s="907"/>
      <c r="L85" s="907"/>
      <c r="M85" s="907"/>
      <c r="N85" s="907"/>
      <c r="O85" s="907"/>
      <c r="P85" s="908"/>
      <c r="Q85" s="909"/>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4"/>
      <c r="BA85" s="864"/>
      <c r="BB85" s="864"/>
      <c r="BC85" s="864"/>
      <c r="BD85" s="865"/>
      <c r="BE85" s="241"/>
      <c r="BF85" s="241"/>
      <c r="BG85" s="241"/>
      <c r="BH85" s="241"/>
      <c r="BI85" s="241"/>
      <c r="BJ85" s="241"/>
      <c r="BK85" s="241"/>
      <c r="BL85" s="241"/>
      <c r="BM85" s="241"/>
      <c r="BN85" s="241"/>
      <c r="BO85" s="241"/>
      <c r="BP85" s="241"/>
      <c r="BQ85" s="238">
        <v>79</v>
      </c>
      <c r="BR85" s="243"/>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30"/>
    </row>
    <row r="86" spans="1:131" ht="26.25" customHeight="1" x14ac:dyDescent="0.15">
      <c r="A86" s="238">
        <v>19</v>
      </c>
      <c r="B86" s="906"/>
      <c r="C86" s="907"/>
      <c r="D86" s="907"/>
      <c r="E86" s="907"/>
      <c r="F86" s="907"/>
      <c r="G86" s="907"/>
      <c r="H86" s="907"/>
      <c r="I86" s="907"/>
      <c r="J86" s="907"/>
      <c r="K86" s="907"/>
      <c r="L86" s="907"/>
      <c r="M86" s="907"/>
      <c r="N86" s="907"/>
      <c r="O86" s="907"/>
      <c r="P86" s="908"/>
      <c r="Q86" s="909"/>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4"/>
      <c r="BA86" s="864"/>
      <c r="BB86" s="864"/>
      <c r="BC86" s="864"/>
      <c r="BD86" s="865"/>
      <c r="BE86" s="241"/>
      <c r="BF86" s="241"/>
      <c r="BG86" s="241"/>
      <c r="BH86" s="241"/>
      <c r="BI86" s="241"/>
      <c r="BJ86" s="241"/>
      <c r="BK86" s="241"/>
      <c r="BL86" s="241"/>
      <c r="BM86" s="241"/>
      <c r="BN86" s="241"/>
      <c r="BO86" s="241"/>
      <c r="BP86" s="241"/>
      <c r="BQ86" s="238">
        <v>80</v>
      </c>
      <c r="BR86" s="243"/>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30"/>
    </row>
    <row r="87" spans="1:131" ht="26.25" customHeight="1" x14ac:dyDescent="0.15">
      <c r="A87" s="244">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41"/>
      <c r="BF87" s="241"/>
      <c r="BG87" s="241"/>
      <c r="BH87" s="241"/>
      <c r="BI87" s="241"/>
      <c r="BJ87" s="241"/>
      <c r="BK87" s="241"/>
      <c r="BL87" s="241"/>
      <c r="BM87" s="241"/>
      <c r="BN87" s="241"/>
      <c r="BO87" s="241"/>
      <c r="BP87" s="241"/>
      <c r="BQ87" s="238">
        <v>81</v>
      </c>
      <c r="BR87" s="243"/>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30"/>
    </row>
    <row r="88" spans="1:131" ht="26.25" customHeight="1" thickBot="1" x14ac:dyDescent="0.2">
      <c r="A88" s="240" t="s">
        <v>393</v>
      </c>
      <c r="B88" s="825" t="s">
        <v>427</v>
      </c>
      <c r="C88" s="826"/>
      <c r="D88" s="826"/>
      <c r="E88" s="826"/>
      <c r="F88" s="826"/>
      <c r="G88" s="826"/>
      <c r="H88" s="826"/>
      <c r="I88" s="826"/>
      <c r="J88" s="826"/>
      <c r="K88" s="826"/>
      <c r="L88" s="826"/>
      <c r="M88" s="826"/>
      <c r="N88" s="826"/>
      <c r="O88" s="826"/>
      <c r="P88" s="827"/>
      <c r="Q88" s="873"/>
      <c r="R88" s="874"/>
      <c r="S88" s="874"/>
      <c r="T88" s="874"/>
      <c r="U88" s="874"/>
      <c r="V88" s="874"/>
      <c r="W88" s="874"/>
      <c r="X88" s="874"/>
      <c r="Y88" s="874"/>
      <c r="Z88" s="874"/>
      <c r="AA88" s="874"/>
      <c r="AB88" s="874"/>
      <c r="AC88" s="874"/>
      <c r="AD88" s="874"/>
      <c r="AE88" s="874"/>
      <c r="AF88" s="877">
        <v>13061</v>
      </c>
      <c r="AG88" s="877"/>
      <c r="AH88" s="877"/>
      <c r="AI88" s="877"/>
      <c r="AJ88" s="877"/>
      <c r="AK88" s="874"/>
      <c r="AL88" s="874"/>
      <c r="AM88" s="874"/>
      <c r="AN88" s="874"/>
      <c r="AO88" s="874"/>
      <c r="AP88" s="877">
        <v>1831</v>
      </c>
      <c r="AQ88" s="877"/>
      <c r="AR88" s="877"/>
      <c r="AS88" s="877"/>
      <c r="AT88" s="877"/>
      <c r="AU88" s="877">
        <v>227</v>
      </c>
      <c r="AV88" s="877"/>
      <c r="AW88" s="877"/>
      <c r="AX88" s="877"/>
      <c r="AY88" s="877"/>
      <c r="AZ88" s="882"/>
      <c r="BA88" s="882"/>
      <c r="BB88" s="882"/>
      <c r="BC88" s="882"/>
      <c r="BD88" s="883"/>
      <c r="BE88" s="241"/>
      <c r="BF88" s="241"/>
      <c r="BG88" s="241"/>
      <c r="BH88" s="241"/>
      <c r="BI88" s="241"/>
      <c r="BJ88" s="241"/>
      <c r="BK88" s="241"/>
      <c r="BL88" s="241"/>
      <c r="BM88" s="241"/>
      <c r="BN88" s="241"/>
      <c r="BO88" s="241"/>
      <c r="BP88" s="241"/>
      <c r="BQ88" s="238">
        <v>82</v>
      </c>
      <c r="BR88" s="243"/>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428</v>
      </c>
      <c r="BS102" s="826"/>
      <c r="BT102" s="826"/>
      <c r="BU102" s="826"/>
      <c r="BV102" s="826"/>
      <c r="BW102" s="826"/>
      <c r="BX102" s="826"/>
      <c r="BY102" s="826"/>
      <c r="BZ102" s="826"/>
      <c r="CA102" s="826"/>
      <c r="CB102" s="826"/>
      <c r="CC102" s="826"/>
      <c r="CD102" s="826"/>
      <c r="CE102" s="826"/>
      <c r="CF102" s="826"/>
      <c r="CG102" s="827"/>
      <c r="CH102" s="920"/>
      <c r="CI102" s="921"/>
      <c r="CJ102" s="921"/>
      <c r="CK102" s="921"/>
      <c r="CL102" s="922"/>
      <c r="CM102" s="920"/>
      <c r="CN102" s="921"/>
      <c r="CO102" s="921"/>
      <c r="CP102" s="921"/>
      <c r="CQ102" s="922"/>
      <c r="CR102" s="923">
        <v>81</v>
      </c>
      <c r="CS102" s="885"/>
      <c r="CT102" s="885"/>
      <c r="CU102" s="885"/>
      <c r="CV102" s="924"/>
      <c r="CW102" s="923">
        <v>9</v>
      </c>
      <c r="CX102" s="885"/>
      <c r="CY102" s="885"/>
      <c r="CZ102" s="885"/>
      <c r="DA102" s="924"/>
      <c r="DB102" s="923">
        <v>20</v>
      </c>
      <c r="DC102" s="885"/>
      <c r="DD102" s="885"/>
      <c r="DE102" s="885"/>
      <c r="DF102" s="924"/>
      <c r="DG102" s="923" t="s">
        <v>602</v>
      </c>
      <c r="DH102" s="885"/>
      <c r="DI102" s="885"/>
      <c r="DJ102" s="885"/>
      <c r="DK102" s="924"/>
      <c r="DL102" s="923" t="s">
        <v>602</v>
      </c>
      <c r="DM102" s="885"/>
      <c r="DN102" s="885"/>
      <c r="DO102" s="885"/>
      <c r="DP102" s="924"/>
      <c r="DQ102" s="923" t="s">
        <v>602</v>
      </c>
      <c r="DR102" s="885"/>
      <c r="DS102" s="885"/>
      <c r="DT102" s="885"/>
      <c r="DU102" s="924"/>
      <c r="DV102" s="825"/>
      <c r="DW102" s="826"/>
      <c r="DX102" s="826"/>
      <c r="DY102" s="826"/>
      <c r="DZ102" s="94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8" t="s">
        <v>429</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9" t="s">
        <v>430</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0" t="s">
        <v>433</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434</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30" customFormat="1" ht="26.25" customHeight="1" x14ac:dyDescent="0.15">
      <c r="A109" s="945" t="s">
        <v>435</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436</v>
      </c>
      <c r="AB109" s="926"/>
      <c r="AC109" s="926"/>
      <c r="AD109" s="926"/>
      <c r="AE109" s="927"/>
      <c r="AF109" s="925" t="s">
        <v>437</v>
      </c>
      <c r="AG109" s="926"/>
      <c r="AH109" s="926"/>
      <c r="AI109" s="926"/>
      <c r="AJ109" s="927"/>
      <c r="AK109" s="925" t="s">
        <v>306</v>
      </c>
      <c r="AL109" s="926"/>
      <c r="AM109" s="926"/>
      <c r="AN109" s="926"/>
      <c r="AO109" s="927"/>
      <c r="AP109" s="925" t="s">
        <v>438</v>
      </c>
      <c r="AQ109" s="926"/>
      <c r="AR109" s="926"/>
      <c r="AS109" s="926"/>
      <c r="AT109" s="928"/>
      <c r="AU109" s="945" t="s">
        <v>435</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436</v>
      </c>
      <c r="BR109" s="926"/>
      <c r="BS109" s="926"/>
      <c r="BT109" s="926"/>
      <c r="BU109" s="927"/>
      <c r="BV109" s="925" t="s">
        <v>437</v>
      </c>
      <c r="BW109" s="926"/>
      <c r="BX109" s="926"/>
      <c r="BY109" s="926"/>
      <c r="BZ109" s="927"/>
      <c r="CA109" s="925" t="s">
        <v>306</v>
      </c>
      <c r="CB109" s="926"/>
      <c r="CC109" s="926"/>
      <c r="CD109" s="926"/>
      <c r="CE109" s="927"/>
      <c r="CF109" s="946" t="s">
        <v>438</v>
      </c>
      <c r="CG109" s="946"/>
      <c r="CH109" s="946"/>
      <c r="CI109" s="946"/>
      <c r="CJ109" s="946"/>
      <c r="CK109" s="925" t="s">
        <v>439</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436</v>
      </c>
      <c r="DH109" s="926"/>
      <c r="DI109" s="926"/>
      <c r="DJ109" s="926"/>
      <c r="DK109" s="927"/>
      <c r="DL109" s="925" t="s">
        <v>437</v>
      </c>
      <c r="DM109" s="926"/>
      <c r="DN109" s="926"/>
      <c r="DO109" s="926"/>
      <c r="DP109" s="927"/>
      <c r="DQ109" s="925" t="s">
        <v>306</v>
      </c>
      <c r="DR109" s="926"/>
      <c r="DS109" s="926"/>
      <c r="DT109" s="926"/>
      <c r="DU109" s="927"/>
      <c r="DV109" s="925" t="s">
        <v>438</v>
      </c>
      <c r="DW109" s="926"/>
      <c r="DX109" s="926"/>
      <c r="DY109" s="926"/>
      <c r="DZ109" s="928"/>
    </row>
    <row r="110" spans="1:131" s="230" customFormat="1" ht="26.25" customHeight="1" x14ac:dyDescent="0.15">
      <c r="A110" s="929" t="s">
        <v>440</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1550579</v>
      </c>
      <c r="AB110" s="933"/>
      <c r="AC110" s="933"/>
      <c r="AD110" s="933"/>
      <c r="AE110" s="934"/>
      <c r="AF110" s="935">
        <v>1588718</v>
      </c>
      <c r="AG110" s="933"/>
      <c r="AH110" s="933"/>
      <c r="AI110" s="933"/>
      <c r="AJ110" s="934"/>
      <c r="AK110" s="935">
        <v>1615531</v>
      </c>
      <c r="AL110" s="933"/>
      <c r="AM110" s="933"/>
      <c r="AN110" s="933"/>
      <c r="AO110" s="934"/>
      <c r="AP110" s="936">
        <v>21.2</v>
      </c>
      <c r="AQ110" s="937"/>
      <c r="AR110" s="937"/>
      <c r="AS110" s="937"/>
      <c r="AT110" s="938"/>
      <c r="AU110" s="939" t="s">
        <v>75</v>
      </c>
      <c r="AV110" s="940"/>
      <c r="AW110" s="940"/>
      <c r="AX110" s="940"/>
      <c r="AY110" s="940"/>
      <c r="AZ110" s="962" t="s">
        <v>441</v>
      </c>
      <c r="BA110" s="930"/>
      <c r="BB110" s="930"/>
      <c r="BC110" s="930"/>
      <c r="BD110" s="930"/>
      <c r="BE110" s="930"/>
      <c r="BF110" s="930"/>
      <c r="BG110" s="930"/>
      <c r="BH110" s="930"/>
      <c r="BI110" s="930"/>
      <c r="BJ110" s="930"/>
      <c r="BK110" s="930"/>
      <c r="BL110" s="930"/>
      <c r="BM110" s="930"/>
      <c r="BN110" s="930"/>
      <c r="BO110" s="930"/>
      <c r="BP110" s="931"/>
      <c r="BQ110" s="963">
        <v>14122087</v>
      </c>
      <c r="BR110" s="964"/>
      <c r="BS110" s="964"/>
      <c r="BT110" s="964"/>
      <c r="BU110" s="964"/>
      <c r="BV110" s="964">
        <v>13836495</v>
      </c>
      <c r="BW110" s="964"/>
      <c r="BX110" s="964"/>
      <c r="BY110" s="964"/>
      <c r="BZ110" s="964"/>
      <c r="CA110" s="964">
        <v>13490499</v>
      </c>
      <c r="CB110" s="964"/>
      <c r="CC110" s="964"/>
      <c r="CD110" s="964"/>
      <c r="CE110" s="964"/>
      <c r="CF110" s="977">
        <v>177.2</v>
      </c>
      <c r="CG110" s="978"/>
      <c r="CH110" s="978"/>
      <c r="CI110" s="978"/>
      <c r="CJ110" s="978"/>
      <c r="CK110" s="979" t="s">
        <v>442</v>
      </c>
      <c r="CL110" s="980"/>
      <c r="CM110" s="962" t="s">
        <v>443</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444</v>
      </c>
      <c r="DH110" s="964"/>
      <c r="DI110" s="964"/>
      <c r="DJ110" s="964"/>
      <c r="DK110" s="964"/>
      <c r="DL110" s="964" t="s">
        <v>445</v>
      </c>
      <c r="DM110" s="964"/>
      <c r="DN110" s="964"/>
      <c r="DO110" s="964"/>
      <c r="DP110" s="964"/>
      <c r="DQ110" s="964" t="s">
        <v>444</v>
      </c>
      <c r="DR110" s="964"/>
      <c r="DS110" s="964"/>
      <c r="DT110" s="964"/>
      <c r="DU110" s="964"/>
      <c r="DV110" s="965" t="s">
        <v>446</v>
      </c>
      <c r="DW110" s="965"/>
      <c r="DX110" s="965"/>
      <c r="DY110" s="965"/>
      <c r="DZ110" s="966"/>
    </row>
    <row r="111" spans="1:131" s="230" customFormat="1" ht="26.25" customHeight="1" x14ac:dyDescent="0.15">
      <c r="A111" s="967" t="s">
        <v>447</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445</v>
      </c>
      <c r="AB111" s="971"/>
      <c r="AC111" s="971"/>
      <c r="AD111" s="971"/>
      <c r="AE111" s="972"/>
      <c r="AF111" s="973" t="s">
        <v>444</v>
      </c>
      <c r="AG111" s="971"/>
      <c r="AH111" s="971"/>
      <c r="AI111" s="971"/>
      <c r="AJ111" s="972"/>
      <c r="AK111" s="973" t="s">
        <v>445</v>
      </c>
      <c r="AL111" s="971"/>
      <c r="AM111" s="971"/>
      <c r="AN111" s="971"/>
      <c r="AO111" s="972"/>
      <c r="AP111" s="974" t="s">
        <v>445</v>
      </c>
      <c r="AQ111" s="975"/>
      <c r="AR111" s="975"/>
      <c r="AS111" s="975"/>
      <c r="AT111" s="976"/>
      <c r="AU111" s="941"/>
      <c r="AV111" s="942"/>
      <c r="AW111" s="942"/>
      <c r="AX111" s="942"/>
      <c r="AY111" s="942"/>
      <c r="AZ111" s="955" t="s">
        <v>448</v>
      </c>
      <c r="BA111" s="956"/>
      <c r="BB111" s="956"/>
      <c r="BC111" s="956"/>
      <c r="BD111" s="956"/>
      <c r="BE111" s="956"/>
      <c r="BF111" s="956"/>
      <c r="BG111" s="956"/>
      <c r="BH111" s="956"/>
      <c r="BI111" s="956"/>
      <c r="BJ111" s="956"/>
      <c r="BK111" s="956"/>
      <c r="BL111" s="956"/>
      <c r="BM111" s="956"/>
      <c r="BN111" s="956"/>
      <c r="BO111" s="956"/>
      <c r="BP111" s="957"/>
      <c r="BQ111" s="958" t="s">
        <v>449</v>
      </c>
      <c r="BR111" s="959"/>
      <c r="BS111" s="959"/>
      <c r="BT111" s="959"/>
      <c r="BU111" s="959"/>
      <c r="BV111" s="959" t="s">
        <v>449</v>
      </c>
      <c r="BW111" s="959"/>
      <c r="BX111" s="959"/>
      <c r="BY111" s="959"/>
      <c r="BZ111" s="959"/>
      <c r="CA111" s="959" t="s">
        <v>389</v>
      </c>
      <c r="CB111" s="959"/>
      <c r="CC111" s="959"/>
      <c r="CD111" s="959"/>
      <c r="CE111" s="959"/>
      <c r="CF111" s="953" t="s">
        <v>445</v>
      </c>
      <c r="CG111" s="954"/>
      <c r="CH111" s="954"/>
      <c r="CI111" s="954"/>
      <c r="CJ111" s="954"/>
      <c r="CK111" s="981"/>
      <c r="CL111" s="982"/>
      <c r="CM111" s="955" t="s">
        <v>450</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445</v>
      </c>
      <c r="DH111" s="959"/>
      <c r="DI111" s="959"/>
      <c r="DJ111" s="959"/>
      <c r="DK111" s="959"/>
      <c r="DL111" s="959" t="s">
        <v>449</v>
      </c>
      <c r="DM111" s="959"/>
      <c r="DN111" s="959"/>
      <c r="DO111" s="959"/>
      <c r="DP111" s="959"/>
      <c r="DQ111" s="959" t="s">
        <v>449</v>
      </c>
      <c r="DR111" s="959"/>
      <c r="DS111" s="959"/>
      <c r="DT111" s="959"/>
      <c r="DU111" s="959"/>
      <c r="DV111" s="960" t="s">
        <v>449</v>
      </c>
      <c r="DW111" s="960"/>
      <c r="DX111" s="960"/>
      <c r="DY111" s="960"/>
      <c r="DZ111" s="961"/>
    </row>
    <row r="112" spans="1:131" s="230" customFormat="1" ht="26.25" customHeight="1" x14ac:dyDescent="0.15">
      <c r="A112" s="985" t="s">
        <v>451</v>
      </c>
      <c r="B112" s="986"/>
      <c r="C112" s="956" t="s">
        <v>452</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389</v>
      </c>
      <c r="AB112" s="992"/>
      <c r="AC112" s="992"/>
      <c r="AD112" s="992"/>
      <c r="AE112" s="993"/>
      <c r="AF112" s="994" t="s">
        <v>449</v>
      </c>
      <c r="AG112" s="992"/>
      <c r="AH112" s="992"/>
      <c r="AI112" s="992"/>
      <c r="AJ112" s="993"/>
      <c r="AK112" s="994" t="s">
        <v>449</v>
      </c>
      <c r="AL112" s="992"/>
      <c r="AM112" s="992"/>
      <c r="AN112" s="992"/>
      <c r="AO112" s="993"/>
      <c r="AP112" s="995" t="s">
        <v>389</v>
      </c>
      <c r="AQ112" s="996"/>
      <c r="AR112" s="996"/>
      <c r="AS112" s="996"/>
      <c r="AT112" s="997"/>
      <c r="AU112" s="941"/>
      <c r="AV112" s="942"/>
      <c r="AW112" s="942"/>
      <c r="AX112" s="942"/>
      <c r="AY112" s="942"/>
      <c r="AZ112" s="955" t="s">
        <v>453</v>
      </c>
      <c r="BA112" s="956"/>
      <c r="BB112" s="956"/>
      <c r="BC112" s="956"/>
      <c r="BD112" s="956"/>
      <c r="BE112" s="956"/>
      <c r="BF112" s="956"/>
      <c r="BG112" s="956"/>
      <c r="BH112" s="956"/>
      <c r="BI112" s="956"/>
      <c r="BJ112" s="956"/>
      <c r="BK112" s="956"/>
      <c r="BL112" s="956"/>
      <c r="BM112" s="956"/>
      <c r="BN112" s="956"/>
      <c r="BO112" s="956"/>
      <c r="BP112" s="957"/>
      <c r="BQ112" s="958">
        <v>8385801</v>
      </c>
      <c r="BR112" s="959"/>
      <c r="BS112" s="959"/>
      <c r="BT112" s="959"/>
      <c r="BU112" s="959"/>
      <c r="BV112" s="959">
        <v>8056170</v>
      </c>
      <c r="BW112" s="959"/>
      <c r="BX112" s="959"/>
      <c r="BY112" s="959"/>
      <c r="BZ112" s="959"/>
      <c r="CA112" s="959">
        <v>7887081</v>
      </c>
      <c r="CB112" s="959"/>
      <c r="CC112" s="959"/>
      <c r="CD112" s="959"/>
      <c r="CE112" s="959"/>
      <c r="CF112" s="953">
        <v>103.6</v>
      </c>
      <c r="CG112" s="954"/>
      <c r="CH112" s="954"/>
      <c r="CI112" s="954"/>
      <c r="CJ112" s="954"/>
      <c r="CK112" s="981"/>
      <c r="CL112" s="982"/>
      <c r="CM112" s="955" t="s">
        <v>454</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389</v>
      </c>
      <c r="DH112" s="959"/>
      <c r="DI112" s="959"/>
      <c r="DJ112" s="959"/>
      <c r="DK112" s="959"/>
      <c r="DL112" s="959" t="s">
        <v>389</v>
      </c>
      <c r="DM112" s="959"/>
      <c r="DN112" s="959"/>
      <c r="DO112" s="959"/>
      <c r="DP112" s="959"/>
      <c r="DQ112" s="959" t="s">
        <v>455</v>
      </c>
      <c r="DR112" s="959"/>
      <c r="DS112" s="959"/>
      <c r="DT112" s="959"/>
      <c r="DU112" s="959"/>
      <c r="DV112" s="960" t="s">
        <v>389</v>
      </c>
      <c r="DW112" s="960"/>
      <c r="DX112" s="960"/>
      <c r="DY112" s="960"/>
      <c r="DZ112" s="961"/>
    </row>
    <row r="113" spans="1:130" s="230" customFormat="1" ht="26.25" customHeight="1" x14ac:dyDescent="0.15">
      <c r="A113" s="987"/>
      <c r="B113" s="988"/>
      <c r="C113" s="956" t="s">
        <v>456</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604697</v>
      </c>
      <c r="AB113" s="971"/>
      <c r="AC113" s="971"/>
      <c r="AD113" s="971"/>
      <c r="AE113" s="972"/>
      <c r="AF113" s="973">
        <v>561636</v>
      </c>
      <c r="AG113" s="971"/>
      <c r="AH113" s="971"/>
      <c r="AI113" s="971"/>
      <c r="AJ113" s="972"/>
      <c r="AK113" s="973">
        <v>503923</v>
      </c>
      <c r="AL113" s="971"/>
      <c r="AM113" s="971"/>
      <c r="AN113" s="971"/>
      <c r="AO113" s="972"/>
      <c r="AP113" s="974">
        <v>6.6</v>
      </c>
      <c r="AQ113" s="975"/>
      <c r="AR113" s="975"/>
      <c r="AS113" s="975"/>
      <c r="AT113" s="976"/>
      <c r="AU113" s="941"/>
      <c r="AV113" s="942"/>
      <c r="AW113" s="942"/>
      <c r="AX113" s="942"/>
      <c r="AY113" s="942"/>
      <c r="AZ113" s="955" t="s">
        <v>457</v>
      </c>
      <c r="BA113" s="956"/>
      <c r="BB113" s="956"/>
      <c r="BC113" s="956"/>
      <c r="BD113" s="956"/>
      <c r="BE113" s="956"/>
      <c r="BF113" s="956"/>
      <c r="BG113" s="956"/>
      <c r="BH113" s="956"/>
      <c r="BI113" s="956"/>
      <c r="BJ113" s="956"/>
      <c r="BK113" s="956"/>
      <c r="BL113" s="956"/>
      <c r="BM113" s="956"/>
      <c r="BN113" s="956"/>
      <c r="BO113" s="956"/>
      <c r="BP113" s="957"/>
      <c r="BQ113" s="958">
        <v>454067</v>
      </c>
      <c r="BR113" s="959"/>
      <c r="BS113" s="959"/>
      <c r="BT113" s="959"/>
      <c r="BU113" s="959"/>
      <c r="BV113" s="959">
        <v>397045</v>
      </c>
      <c r="BW113" s="959"/>
      <c r="BX113" s="959"/>
      <c r="BY113" s="959"/>
      <c r="BZ113" s="959"/>
      <c r="CA113" s="959">
        <v>320286</v>
      </c>
      <c r="CB113" s="959"/>
      <c r="CC113" s="959"/>
      <c r="CD113" s="959"/>
      <c r="CE113" s="959"/>
      <c r="CF113" s="953">
        <v>4.2</v>
      </c>
      <c r="CG113" s="954"/>
      <c r="CH113" s="954"/>
      <c r="CI113" s="954"/>
      <c r="CJ113" s="954"/>
      <c r="CK113" s="981"/>
      <c r="CL113" s="982"/>
      <c r="CM113" s="955" t="s">
        <v>458</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449</v>
      </c>
      <c r="DH113" s="992"/>
      <c r="DI113" s="992"/>
      <c r="DJ113" s="992"/>
      <c r="DK113" s="993"/>
      <c r="DL113" s="994" t="s">
        <v>389</v>
      </c>
      <c r="DM113" s="992"/>
      <c r="DN113" s="992"/>
      <c r="DO113" s="992"/>
      <c r="DP113" s="993"/>
      <c r="DQ113" s="994" t="s">
        <v>389</v>
      </c>
      <c r="DR113" s="992"/>
      <c r="DS113" s="992"/>
      <c r="DT113" s="992"/>
      <c r="DU113" s="993"/>
      <c r="DV113" s="995" t="s">
        <v>449</v>
      </c>
      <c r="DW113" s="996"/>
      <c r="DX113" s="996"/>
      <c r="DY113" s="996"/>
      <c r="DZ113" s="997"/>
    </row>
    <row r="114" spans="1:130" s="230" customFormat="1" ht="26.25" customHeight="1" x14ac:dyDescent="0.15">
      <c r="A114" s="987"/>
      <c r="B114" s="988"/>
      <c r="C114" s="956" t="s">
        <v>459</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80305</v>
      </c>
      <c r="AB114" s="992"/>
      <c r="AC114" s="992"/>
      <c r="AD114" s="992"/>
      <c r="AE114" s="993"/>
      <c r="AF114" s="994">
        <v>80474</v>
      </c>
      <c r="AG114" s="992"/>
      <c r="AH114" s="992"/>
      <c r="AI114" s="992"/>
      <c r="AJ114" s="993"/>
      <c r="AK114" s="994">
        <v>78392</v>
      </c>
      <c r="AL114" s="992"/>
      <c r="AM114" s="992"/>
      <c r="AN114" s="992"/>
      <c r="AO114" s="993"/>
      <c r="AP114" s="995">
        <v>1</v>
      </c>
      <c r="AQ114" s="996"/>
      <c r="AR114" s="996"/>
      <c r="AS114" s="996"/>
      <c r="AT114" s="997"/>
      <c r="AU114" s="941"/>
      <c r="AV114" s="942"/>
      <c r="AW114" s="942"/>
      <c r="AX114" s="942"/>
      <c r="AY114" s="942"/>
      <c r="AZ114" s="955" t="s">
        <v>460</v>
      </c>
      <c r="BA114" s="956"/>
      <c r="BB114" s="956"/>
      <c r="BC114" s="956"/>
      <c r="BD114" s="956"/>
      <c r="BE114" s="956"/>
      <c r="BF114" s="956"/>
      <c r="BG114" s="956"/>
      <c r="BH114" s="956"/>
      <c r="BI114" s="956"/>
      <c r="BJ114" s="956"/>
      <c r="BK114" s="956"/>
      <c r="BL114" s="956"/>
      <c r="BM114" s="956"/>
      <c r="BN114" s="956"/>
      <c r="BO114" s="956"/>
      <c r="BP114" s="957"/>
      <c r="BQ114" s="958">
        <v>2079926</v>
      </c>
      <c r="BR114" s="959"/>
      <c r="BS114" s="959"/>
      <c r="BT114" s="959"/>
      <c r="BU114" s="959"/>
      <c r="BV114" s="959">
        <v>2072436</v>
      </c>
      <c r="BW114" s="959"/>
      <c r="BX114" s="959"/>
      <c r="BY114" s="959"/>
      <c r="BZ114" s="959"/>
      <c r="CA114" s="959">
        <v>2059903</v>
      </c>
      <c r="CB114" s="959"/>
      <c r="CC114" s="959"/>
      <c r="CD114" s="959"/>
      <c r="CE114" s="959"/>
      <c r="CF114" s="953">
        <v>27.1</v>
      </c>
      <c r="CG114" s="954"/>
      <c r="CH114" s="954"/>
      <c r="CI114" s="954"/>
      <c r="CJ114" s="954"/>
      <c r="CK114" s="981"/>
      <c r="CL114" s="982"/>
      <c r="CM114" s="955" t="s">
        <v>461</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389</v>
      </c>
      <c r="DH114" s="992"/>
      <c r="DI114" s="992"/>
      <c r="DJ114" s="992"/>
      <c r="DK114" s="993"/>
      <c r="DL114" s="994" t="s">
        <v>449</v>
      </c>
      <c r="DM114" s="992"/>
      <c r="DN114" s="992"/>
      <c r="DO114" s="992"/>
      <c r="DP114" s="993"/>
      <c r="DQ114" s="994" t="s">
        <v>389</v>
      </c>
      <c r="DR114" s="992"/>
      <c r="DS114" s="992"/>
      <c r="DT114" s="992"/>
      <c r="DU114" s="993"/>
      <c r="DV114" s="995" t="s">
        <v>449</v>
      </c>
      <c r="DW114" s="996"/>
      <c r="DX114" s="996"/>
      <c r="DY114" s="996"/>
      <c r="DZ114" s="997"/>
    </row>
    <row r="115" spans="1:130" s="230" customFormat="1" ht="26.25" customHeight="1" x14ac:dyDescent="0.15">
      <c r="A115" s="987"/>
      <c r="B115" s="988"/>
      <c r="C115" s="956" t="s">
        <v>462</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t="s">
        <v>449</v>
      </c>
      <c r="AB115" s="971"/>
      <c r="AC115" s="971"/>
      <c r="AD115" s="971"/>
      <c r="AE115" s="972"/>
      <c r="AF115" s="973" t="s">
        <v>389</v>
      </c>
      <c r="AG115" s="971"/>
      <c r="AH115" s="971"/>
      <c r="AI115" s="971"/>
      <c r="AJ115" s="972"/>
      <c r="AK115" s="973" t="s">
        <v>389</v>
      </c>
      <c r="AL115" s="971"/>
      <c r="AM115" s="971"/>
      <c r="AN115" s="971"/>
      <c r="AO115" s="972"/>
      <c r="AP115" s="974" t="s">
        <v>389</v>
      </c>
      <c r="AQ115" s="975"/>
      <c r="AR115" s="975"/>
      <c r="AS115" s="975"/>
      <c r="AT115" s="976"/>
      <c r="AU115" s="941"/>
      <c r="AV115" s="942"/>
      <c r="AW115" s="942"/>
      <c r="AX115" s="942"/>
      <c r="AY115" s="942"/>
      <c r="AZ115" s="955" t="s">
        <v>463</v>
      </c>
      <c r="BA115" s="956"/>
      <c r="BB115" s="956"/>
      <c r="BC115" s="956"/>
      <c r="BD115" s="956"/>
      <c r="BE115" s="956"/>
      <c r="BF115" s="956"/>
      <c r="BG115" s="956"/>
      <c r="BH115" s="956"/>
      <c r="BI115" s="956"/>
      <c r="BJ115" s="956"/>
      <c r="BK115" s="956"/>
      <c r="BL115" s="956"/>
      <c r="BM115" s="956"/>
      <c r="BN115" s="956"/>
      <c r="BO115" s="956"/>
      <c r="BP115" s="957"/>
      <c r="BQ115" s="958">
        <v>177383</v>
      </c>
      <c r="BR115" s="959"/>
      <c r="BS115" s="959"/>
      <c r="BT115" s="959"/>
      <c r="BU115" s="959"/>
      <c r="BV115" s="959">
        <v>179008</v>
      </c>
      <c r="BW115" s="959"/>
      <c r="BX115" s="959"/>
      <c r="BY115" s="959"/>
      <c r="BZ115" s="959"/>
      <c r="CA115" s="959" t="s">
        <v>389</v>
      </c>
      <c r="CB115" s="959"/>
      <c r="CC115" s="959"/>
      <c r="CD115" s="959"/>
      <c r="CE115" s="959"/>
      <c r="CF115" s="953" t="s">
        <v>449</v>
      </c>
      <c r="CG115" s="954"/>
      <c r="CH115" s="954"/>
      <c r="CI115" s="954"/>
      <c r="CJ115" s="954"/>
      <c r="CK115" s="981"/>
      <c r="CL115" s="982"/>
      <c r="CM115" s="955" t="s">
        <v>464</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446</v>
      </c>
      <c r="DH115" s="992"/>
      <c r="DI115" s="992"/>
      <c r="DJ115" s="992"/>
      <c r="DK115" s="993"/>
      <c r="DL115" s="994" t="s">
        <v>389</v>
      </c>
      <c r="DM115" s="992"/>
      <c r="DN115" s="992"/>
      <c r="DO115" s="992"/>
      <c r="DP115" s="993"/>
      <c r="DQ115" s="994" t="s">
        <v>389</v>
      </c>
      <c r="DR115" s="992"/>
      <c r="DS115" s="992"/>
      <c r="DT115" s="992"/>
      <c r="DU115" s="993"/>
      <c r="DV115" s="995" t="s">
        <v>449</v>
      </c>
      <c r="DW115" s="996"/>
      <c r="DX115" s="996"/>
      <c r="DY115" s="996"/>
      <c r="DZ115" s="997"/>
    </row>
    <row r="116" spans="1:130" s="230" customFormat="1" ht="26.25" customHeight="1" x14ac:dyDescent="0.15">
      <c r="A116" s="989"/>
      <c r="B116" s="990"/>
      <c r="C116" s="998" t="s">
        <v>465</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449</v>
      </c>
      <c r="AB116" s="992"/>
      <c r="AC116" s="992"/>
      <c r="AD116" s="992"/>
      <c r="AE116" s="993"/>
      <c r="AF116" s="994" t="s">
        <v>449</v>
      </c>
      <c r="AG116" s="992"/>
      <c r="AH116" s="992"/>
      <c r="AI116" s="992"/>
      <c r="AJ116" s="993"/>
      <c r="AK116" s="994" t="s">
        <v>389</v>
      </c>
      <c r="AL116" s="992"/>
      <c r="AM116" s="992"/>
      <c r="AN116" s="992"/>
      <c r="AO116" s="993"/>
      <c r="AP116" s="995" t="s">
        <v>389</v>
      </c>
      <c r="AQ116" s="996"/>
      <c r="AR116" s="996"/>
      <c r="AS116" s="996"/>
      <c r="AT116" s="997"/>
      <c r="AU116" s="941"/>
      <c r="AV116" s="942"/>
      <c r="AW116" s="942"/>
      <c r="AX116" s="942"/>
      <c r="AY116" s="942"/>
      <c r="AZ116" s="1000" t="s">
        <v>466</v>
      </c>
      <c r="BA116" s="1001"/>
      <c r="BB116" s="1001"/>
      <c r="BC116" s="1001"/>
      <c r="BD116" s="1001"/>
      <c r="BE116" s="1001"/>
      <c r="BF116" s="1001"/>
      <c r="BG116" s="1001"/>
      <c r="BH116" s="1001"/>
      <c r="BI116" s="1001"/>
      <c r="BJ116" s="1001"/>
      <c r="BK116" s="1001"/>
      <c r="BL116" s="1001"/>
      <c r="BM116" s="1001"/>
      <c r="BN116" s="1001"/>
      <c r="BO116" s="1001"/>
      <c r="BP116" s="1002"/>
      <c r="BQ116" s="958" t="s">
        <v>449</v>
      </c>
      <c r="BR116" s="959"/>
      <c r="BS116" s="959"/>
      <c r="BT116" s="959"/>
      <c r="BU116" s="959"/>
      <c r="BV116" s="959" t="s">
        <v>449</v>
      </c>
      <c r="BW116" s="959"/>
      <c r="BX116" s="959"/>
      <c r="BY116" s="959"/>
      <c r="BZ116" s="959"/>
      <c r="CA116" s="959" t="s">
        <v>389</v>
      </c>
      <c r="CB116" s="959"/>
      <c r="CC116" s="959"/>
      <c r="CD116" s="959"/>
      <c r="CE116" s="959"/>
      <c r="CF116" s="953" t="s">
        <v>449</v>
      </c>
      <c r="CG116" s="954"/>
      <c r="CH116" s="954"/>
      <c r="CI116" s="954"/>
      <c r="CJ116" s="954"/>
      <c r="CK116" s="981"/>
      <c r="CL116" s="982"/>
      <c r="CM116" s="955" t="s">
        <v>467</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389</v>
      </c>
      <c r="DH116" s="992"/>
      <c r="DI116" s="992"/>
      <c r="DJ116" s="992"/>
      <c r="DK116" s="993"/>
      <c r="DL116" s="994" t="s">
        <v>389</v>
      </c>
      <c r="DM116" s="992"/>
      <c r="DN116" s="992"/>
      <c r="DO116" s="992"/>
      <c r="DP116" s="993"/>
      <c r="DQ116" s="994" t="s">
        <v>389</v>
      </c>
      <c r="DR116" s="992"/>
      <c r="DS116" s="992"/>
      <c r="DT116" s="992"/>
      <c r="DU116" s="993"/>
      <c r="DV116" s="995" t="s">
        <v>449</v>
      </c>
      <c r="DW116" s="996"/>
      <c r="DX116" s="996"/>
      <c r="DY116" s="996"/>
      <c r="DZ116" s="997"/>
    </row>
    <row r="117" spans="1:130" s="230" customFormat="1" ht="26.25" customHeight="1" x14ac:dyDescent="0.15">
      <c r="A117" s="945" t="s">
        <v>186</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468</v>
      </c>
      <c r="Z117" s="927"/>
      <c r="AA117" s="1011">
        <v>2235581</v>
      </c>
      <c r="AB117" s="1012"/>
      <c r="AC117" s="1012"/>
      <c r="AD117" s="1012"/>
      <c r="AE117" s="1013"/>
      <c r="AF117" s="1014">
        <v>2230828</v>
      </c>
      <c r="AG117" s="1012"/>
      <c r="AH117" s="1012"/>
      <c r="AI117" s="1012"/>
      <c r="AJ117" s="1013"/>
      <c r="AK117" s="1014">
        <v>2197846</v>
      </c>
      <c r="AL117" s="1012"/>
      <c r="AM117" s="1012"/>
      <c r="AN117" s="1012"/>
      <c r="AO117" s="1013"/>
      <c r="AP117" s="1015"/>
      <c r="AQ117" s="1016"/>
      <c r="AR117" s="1016"/>
      <c r="AS117" s="1016"/>
      <c r="AT117" s="1017"/>
      <c r="AU117" s="941"/>
      <c r="AV117" s="942"/>
      <c r="AW117" s="942"/>
      <c r="AX117" s="942"/>
      <c r="AY117" s="942"/>
      <c r="AZ117" s="1007" t="s">
        <v>469</v>
      </c>
      <c r="BA117" s="1008"/>
      <c r="BB117" s="1008"/>
      <c r="BC117" s="1008"/>
      <c r="BD117" s="1008"/>
      <c r="BE117" s="1008"/>
      <c r="BF117" s="1008"/>
      <c r="BG117" s="1008"/>
      <c r="BH117" s="1008"/>
      <c r="BI117" s="1008"/>
      <c r="BJ117" s="1008"/>
      <c r="BK117" s="1008"/>
      <c r="BL117" s="1008"/>
      <c r="BM117" s="1008"/>
      <c r="BN117" s="1008"/>
      <c r="BO117" s="1008"/>
      <c r="BP117" s="1009"/>
      <c r="BQ117" s="958" t="s">
        <v>470</v>
      </c>
      <c r="BR117" s="959"/>
      <c r="BS117" s="959"/>
      <c r="BT117" s="959"/>
      <c r="BU117" s="959"/>
      <c r="BV117" s="959" t="s">
        <v>471</v>
      </c>
      <c r="BW117" s="959"/>
      <c r="BX117" s="959"/>
      <c r="BY117" s="959"/>
      <c r="BZ117" s="959"/>
      <c r="CA117" s="959" t="s">
        <v>472</v>
      </c>
      <c r="CB117" s="959"/>
      <c r="CC117" s="959"/>
      <c r="CD117" s="959"/>
      <c r="CE117" s="959"/>
      <c r="CF117" s="953" t="s">
        <v>471</v>
      </c>
      <c r="CG117" s="954"/>
      <c r="CH117" s="954"/>
      <c r="CI117" s="954"/>
      <c r="CJ117" s="954"/>
      <c r="CK117" s="981"/>
      <c r="CL117" s="982"/>
      <c r="CM117" s="955" t="s">
        <v>473</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474</v>
      </c>
      <c r="DH117" s="992"/>
      <c r="DI117" s="992"/>
      <c r="DJ117" s="992"/>
      <c r="DK117" s="993"/>
      <c r="DL117" s="994" t="s">
        <v>471</v>
      </c>
      <c r="DM117" s="992"/>
      <c r="DN117" s="992"/>
      <c r="DO117" s="992"/>
      <c r="DP117" s="993"/>
      <c r="DQ117" s="994" t="s">
        <v>389</v>
      </c>
      <c r="DR117" s="992"/>
      <c r="DS117" s="992"/>
      <c r="DT117" s="992"/>
      <c r="DU117" s="993"/>
      <c r="DV117" s="995" t="s">
        <v>471</v>
      </c>
      <c r="DW117" s="996"/>
      <c r="DX117" s="996"/>
      <c r="DY117" s="996"/>
      <c r="DZ117" s="997"/>
    </row>
    <row r="118" spans="1:130" s="230" customFormat="1" ht="26.25" customHeight="1" x14ac:dyDescent="0.15">
      <c r="A118" s="945" t="s">
        <v>439</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436</v>
      </c>
      <c r="AB118" s="926"/>
      <c r="AC118" s="926"/>
      <c r="AD118" s="926"/>
      <c r="AE118" s="927"/>
      <c r="AF118" s="925" t="s">
        <v>437</v>
      </c>
      <c r="AG118" s="926"/>
      <c r="AH118" s="926"/>
      <c r="AI118" s="926"/>
      <c r="AJ118" s="927"/>
      <c r="AK118" s="925" t="s">
        <v>306</v>
      </c>
      <c r="AL118" s="926"/>
      <c r="AM118" s="926"/>
      <c r="AN118" s="926"/>
      <c r="AO118" s="927"/>
      <c r="AP118" s="1003" t="s">
        <v>438</v>
      </c>
      <c r="AQ118" s="1004"/>
      <c r="AR118" s="1004"/>
      <c r="AS118" s="1004"/>
      <c r="AT118" s="1005"/>
      <c r="AU118" s="941"/>
      <c r="AV118" s="942"/>
      <c r="AW118" s="942"/>
      <c r="AX118" s="942"/>
      <c r="AY118" s="942"/>
      <c r="AZ118" s="1006" t="s">
        <v>475</v>
      </c>
      <c r="BA118" s="998"/>
      <c r="BB118" s="998"/>
      <c r="BC118" s="998"/>
      <c r="BD118" s="998"/>
      <c r="BE118" s="998"/>
      <c r="BF118" s="998"/>
      <c r="BG118" s="998"/>
      <c r="BH118" s="998"/>
      <c r="BI118" s="998"/>
      <c r="BJ118" s="998"/>
      <c r="BK118" s="998"/>
      <c r="BL118" s="998"/>
      <c r="BM118" s="998"/>
      <c r="BN118" s="998"/>
      <c r="BO118" s="998"/>
      <c r="BP118" s="999"/>
      <c r="BQ118" s="1032" t="s">
        <v>472</v>
      </c>
      <c r="BR118" s="1033"/>
      <c r="BS118" s="1033"/>
      <c r="BT118" s="1033"/>
      <c r="BU118" s="1033"/>
      <c r="BV118" s="1033" t="s">
        <v>389</v>
      </c>
      <c r="BW118" s="1033"/>
      <c r="BX118" s="1033"/>
      <c r="BY118" s="1033"/>
      <c r="BZ118" s="1033"/>
      <c r="CA118" s="1033" t="s">
        <v>391</v>
      </c>
      <c r="CB118" s="1033"/>
      <c r="CC118" s="1033"/>
      <c r="CD118" s="1033"/>
      <c r="CE118" s="1033"/>
      <c r="CF118" s="953" t="s">
        <v>472</v>
      </c>
      <c r="CG118" s="954"/>
      <c r="CH118" s="954"/>
      <c r="CI118" s="954"/>
      <c r="CJ118" s="954"/>
      <c r="CK118" s="981"/>
      <c r="CL118" s="982"/>
      <c r="CM118" s="955" t="s">
        <v>476</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477</v>
      </c>
      <c r="DH118" s="992"/>
      <c r="DI118" s="992"/>
      <c r="DJ118" s="992"/>
      <c r="DK118" s="993"/>
      <c r="DL118" s="994" t="s">
        <v>472</v>
      </c>
      <c r="DM118" s="992"/>
      <c r="DN118" s="992"/>
      <c r="DO118" s="992"/>
      <c r="DP118" s="993"/>
      <c r="DQ118" s="994" t="s">
        <v>477</v>
      </c>
      <c r="DR118" s="992"/>
      <c r="DS118" s="992"/>
      <c r="DT118" s="992"/>
      <c r="DU118" s="993"/>
      <c r="DV118" s="995" t="s">
        <v>389</v>
      </c>
      <c r="DW118" s="996"/>
      <c r="DX118" s="996"/>
      <c r="DY118" s="996"/>
      <c r="DZ118" s="997"/>
    </row>
    <row r="119" spans="1:130" s="230" customFormat="1" ht="26.25" customHeight="1" x14ac:dyDescent="0.15">
      <c r="A119" s="1090" t="s">
        <v>442</v>
      </c>
      <c r="B119" s="980"/>
      <c r="C119" s="962" t="s">
        <v>443</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389</v>
      </c>
      <c r="AB119" s="933"/>
      <c r="AC119" s="933"/>
      <c r="AD119" s="933"/>
      <c r="AE119" s="934"/>
      <c r="AF119" s="935" t="s">
        <v>478</v>
      </c>
      <c r="AG119" s="933"/>
      <c r="AH119" s="933"/>
      <c r="AI119" s="933"/>
      <c r="AJ119" s="934"/>
      <c r="AK119" s="935" t="s">
        <v>479</v>
      </c>
      <c r="AL119" s="933"/>
      <c r="AM119" s="933"/>
      <c r="AN119" s="933"/>
      <c r="AO119" s="934"/>
      <c r="AP119" s="936" t="s">
        <v>389</v>
      </c>
      <c r="AQ119" s="937"/>
      <c r="AR119" s="937"/>
      <c r="AS119" s="937"/>
      <c r="AT119" s="938"/>
      <c r="AU119" s="943"/>
      <c r="AV119" s="944"/>
      <c r="AW119" s="944"/>
      <c r="AX119" s="944"/>
      <c r="AY119" s="944"/>
      <c r="AZ119" s="251" t="s">
        <v>186</v>
      </c>
      <c r="BA119" s="251"/>
      <c r="BB119" s="251"/>
      <c r="BC119" s="251"/>
      <c r="BD119" s="251"/>
      <c r="BE119" s="251"/>
      <c r="BF119" s="251"/>
      <c r="BG119" s="251"/>
      <c r="BH119" s="251"/>
      <c r="BI119" s="251"/>
      <c r="BJ119" s="251"/>
      <c r="BK119" s="251"/>
      <c r="BL119" s="251"/>
      <c r="BM119" s="251"/>
      <c r="BN119" s="251"/>
      <c r="BO119" s="1010" t="s">
        <v>480</v>
      </c>
      <c r="BP119" s="1038"/>
      <c r="BQ119" s="1032">
        <v>25219264</v>
      </c>
      <c r="BR119" s="1033"/>
      <c r="BS119" s="1033"/>
      <c r="BT119" s="1033"/>
      <c r="BU119" s="1033"/>
      <c r="BV119" s="1033">
        <v>24541154</v>
      </c>
      <c r="BW119" s="1033"/>
      <c r="BX119" s="1033"/>
      <c r="BY119" s="1033"/>
      <c r="BZ119" s="1033"/>
      <c r="CA119" s="1033">
        <v>23757769</v>
      </c>
      <c r="CB119" s="1033"/>
      <c r="CC119" s="1033"/>
      <c r="CD119" s="1033"/>
      <c r="CE119" s="1033"/>
      <c r="CF119" s="1034"/>
      <c r="CG119" s="1035"/>
      <c r="CH119" s="1035"/>
      <c r="CI119" s="1035"/>
      <c r="CJ119" s="1036"/>
      <c r="CK119" s="983"/>
      <c r="CL119" s="984"/>
      <c r="CM119" s="1006" t="s">
        <v>481</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478</v>
      </c>
      <c r="DH119" s="1019"/>
      <c r="DI119" s="1019"/>
      <c r="DJ119" s="1019"/>
      <c r="DK119" s="1020"/>
      <c r="DL119" s="1018" t="s">
        <v>479</v>
      </c>
      <c r="DM119" s="1019"/>
      <c r="DN119" s="1019"/>
      <c r="DO119" s="1019"/>
      <c r="DP119" s="1020"/>
      <c r="DQ119" s="1018" t="s">
        <v>482</v>
      </c>
      <c r="DR119" s="1019"/>
      <c r="DS119" s="1019"/>
      <c r="DT119" s="1019"/>
      <c r="DU119" s="1020"/>
      <c r="DV119" s="1021" t="s">
        <v>482</v>
      </c>
      <c r="DW119" s="1022"/>
      <c r="DX119" s="1022"/>
      <c r="DY119" s="1022"/>
      <c r="DZ119" s="1023"/>
    </row>
    <row r="120" spans="1:130" s="230" customFormat="1" ht="26.25" customHeight="1" x14ac:dyDescent="0.15">
      <c r="A120" s="1091"/>
      <c r="B120" s="982"/>
      <c r="C120" s="955" t="s">
        <v>450</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483</v>
      </c>
      <c r="AB120" s="992"/>
      <c r="AC120" s="992"/>
      <c r="AD120" s="992"/>
      <c r="AE120" s="993"/>
      <c r="AF120" s="994" t="s">
        <v>471</v>
      </c>
      <c r="AG120" s="992"/>
      <c r="AH120" s="992"/>
      <c r="AI120" s="992"/>
      <c r="AJ120" s="993"/>
      <c r="AK120" s="994" t="s">
        <v>478</v>
      </c>
      <c r="AL120" s="992"/>
      <c r="AM120" s="992"/>
      <c r="AN120" s="992"/>
      <c r="AO120" s="993"/>
      <c r="AP120" s="995" t="s">
        <v>484</v>
      </c>
      <c r="AQ120" s="996"/>
      <c r="AR120" s="996"/>
      <c r="AS120" s="996"/>
      <c r="AT120" s="997"/>
      <c r="AU120" s="1024" t="s">
        <v>485</v>
      </c>
      <c r="AV120" s="1025"/>
      <c r="AW120" s="1025"/>
      <c r="AX120" s="1025"/>
      <c r="AY120" s="1026"/>
      <c r="AZ120" s="962" t="s">
        <v>486</v>
      </c>
      <c r="BA120" s="930"/>
      <c r="BB120" s="930"/>
      <c r="BC120" s="930"/>
      <c r="BD120" s="930"/>
      <c r="BE120" s="930"/>
      <c r="BF120" s="930"/>
      <c r="BG120" s="930"/>
      <c r="BH120" s="930"/>
      <c r="BI120" s="930"/>
      <c r="BJ120" s="930"/>
      <c r="BK120" s="930"/>
      <c r="BL120" s="930"/>
      <c r="BM120" s="930"/>
      <c r="BN120" s="930"/>
      <c r="BO120" s="930"/>
      <c r="BP120" s="931"/>
      <c r="BQ120" s="963">
        <v>7512659</v>
      </c>
      <c r="BR120" s="964"/>
      <c r="BS120" s="964"/>
      <c r="BT120" s="964"/>
      <c r="BU120" s="964"/>
      <c r="BV120" s="964">
        <v>7803826</v>
      </c>
      <c r="BW120" s="964"/>
      <c r="BX120" s="964"/>
      <c r="BY120" s="964"/>
      <c r="BZ120" s="964"/>
      <c r="CA120" s="964">
        <v>8601850</v>
      </c>
      <c r="CB120" s="964"/>
      <c r="CC120" s="964"/>
      <c r="CD120" s="964"/>
      <c r="CE120" s="964"/>
      <c r="CF120" s="977">
        <v>113</v>
      </c>
      <c r="CG120" s="978"/>
      <c r="CH120" s="978"/>
      <c r="CI120" s="978"/>
      <c r="CJ120" s="978"/>
      <c r="CK120" s="1039" t="s">
        <v>487</v>
      </c>
      <c r="CL120" s="1040"/>
      <c r="CM120" s="1040"/>
      <c r="CN120" s="1040"/>
      <c r="CO120" s="1041"/>
      <c r="CP120" s="1047" t="s">
        <v>411</v>
      </c>
      <c r="CQ120" s="1048"/>
      <c r="CR120" s="1048"/>
      <c r="CS120" s="1048"/>
      <c r="CT120" s="1048"/>
      <c r="CU120" s="1048"/>
      <c r="CV120" s="1048"/>
      <c r="CW120" s="1048"/>
      <c r="CX120" s="1048"/>
      <c r="CY120" s="1048"/>
      <c r="CZ120" s="1048"/>
      <c r="DA120" s="1048"/>
      <c r="DB120" s="1048"/>
      <c r="DC120" s="1048"/>
      <c r="DD120" s="1048"/>
      <c r="DE120" s="1048"/>
      <c r="DF120" s="1049"/>
      <c r="DG120" s="963">
        <v>3257834</v>
      </c>
      <c r="DH120" s="964"/>
      <c r="DI120" s="964"/>
      <c r="DJ120" s="964"/>
      <c r="DK120" s="964"/>
      <c r="DL120" s="964">
        <v>3034383</v>
      </c>
      <c r="DM120" s="964"/>
      <c r="DN120" s="964"/>
      <c r="DO120" s="964"/>
      <c r="DP120" s="964"/>
      <c r="DQ120" s="964">
        <v>2885364</v>
      </c>
      <c r="DR120" s="964"/>
      <c r="DS120" s="964"/>
      <c r="DT120" s="964"/>
      <c r="DU120" s="964"/>
      <c r="DV120" s="965">
        <v>37.9</v>
      </c>
      <c r="DW120" s="965"/>
      <c r="DX120" s="965"/>
      <c r="DY120" s="965"/>
      <c r="DZ120" s="966"/>
    </row>
    <row r="121" spans="1:130" s="230" customFormat="1" ht="26.25" customHeight="1" x14ac:dyDescent="0.15">
      <c r="A121" s="1091"/>
      <c r="B121" s="982"/>
      <c r="C121" s="1007" t="s">
        <v>488</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389</v>
      </c>
      <c r="AB121" s="992"/>
      <c r="AC121" s="992"/>
      <c r="AD121" s="992"/>
      <c r="AE121" s="993"/>
      <c r="AF121" s="994" t="s">
        <v>389</v>
      </c>
      <c r="AG121" s="992"/>
      <c r="AH121" s="992"/>
      <c r="AI121" s="992"/>
      <c r="AJ121" s="993"/>
      <c r="AK121" s="994" t="s">
        <v>389</v>
      </c>
      <c r="AL121" s="992"/>
      <c r="AM121" s="992"/>
      <c r="AN121" s="992"/>
      <c r="AO121" s="993"/>
      <c r="AP121" s="995" t="s">
        <v>471</v>
      </c>
      <c r="AQ121" s="996"/>
      <c r="AR121" s="996"/>
      <c r="AS121" s="996"/>
      <c r="AT121" s="997"/>
      <c r="AU121" s="1027"/>
      <c r="AV121" s="1028"/>
      <c r="AW121" s="1028"/>
      <c r="AX121" s="1028"/>
      <c r="AY121" s="1029"/>
      <c r="AZ121" s="955" t="s">
        <v>489</v>
      </c>
      <c r="BA121" s="956"/>
      <c r="BB121" s="956"/>
      <c r="BC121" s="956"/>
      <c r="BD121" s="956"/>
      <c r="BE121" s="956"/>
      <c r="BF121" s="956"/>
      <c r="BG121" s="956"/>
      <c r="BH121" s="956"/>
      <c r="BI121" s="956"/>
      <c r="BJ121" s="956"/>
      <c r="BK121" s="956"/>
      <c r="BL121" s="956"/>
      <c r="BM121" s="956"/>
      <c r="BN121" s="956"/>
      <c r="BO121" s="956"/>
      <c r="BP121" s="957"/>
      <c r="BQ121" s="958">
        <v>159208</v>
      </c>
      <c r="BR121" s="959"/>
      <c r="BS121" s="959"/>
      <c r="BT121" s="959"/>
      <c r="BU121" s="959"/>
      <c r="BV121" s="959">
        <v>164165</v>
      </c>
      <c r="BW121" s="959"/>
      <c r="BX121" s="959"/>
      <c r="BY121" s="959"/>
      <c r="BZ121" s="959"/>
      <c r="CA121" s="959">
        <v>132048</v>
      </c>
      <c r="CB121" s="959"/>
      <c r="CC121" s="959"/>
      <c r="CD121" s="959"/>
      <c r="CE121" s="959"/>
      <c r="CF121" s="953">
        <v>1.7</v>
      </c>
      <c r="CG121" s="954"/>
      <c r="CH121" s="954"/>
      <c r="CI121" s="954"/>
      <c r="CJ121" s="954"/>
      <c r="CK121" s="1042"/>
      <c r="CL121" s="1043"/>
      <c r="CM121" s="1043"/>
      <c r="CN121" s="1043"/>
      <c r="CO121" s="1044"/>
      <c r="CP121" s="1052" t="s">
        <v>490</v>
      </c>
      <c r="CQ121" s="1053"/>
      <c r="CR121" s="1053"/>
      <c r="CS121" s="1053"/>
      <c r="CT121" s="1053"/>
      <c r="CU121" s="1053"/>
      <c r="CV121" s="1053"/>
      <c r="CW121" s="1053"/>
      <c r="CX121" s="1053"/>
      <c r="CY121" s="1053"/>
      <c r="CZ121" s="1053"/>
      <c r="DA121" s="1053"/>
      <c r="DB121" s="1053"/>
      <c r="DC121" s="1053"/>
      <c r="DD121" s="1053"/>
      <c r="DE121" s="1053"/>
      <c r="DF121" s="1054"/>
      <c r="DG121" s="958">
        <v>2672696</v>
      </c>
      <c r="DH121" s="959"/>
      <c r="DI121" s="959"/>
      <c r="DJ121" s="959"/>
      <c r="DK121" s="959"/>
      <c r="DL121" s="959">
        <v>2686153</v>
      </c>
      <c r="DM121" s="959"/>
      <c r="DN121" s="959"/>
      <c r="DO121" s="959"/>
      <c r="DP121" s="959"/>
      <c r="DQ121" s="959">
        <v>2695959</v>
      </c>
      <c r="DR121" s="959"/>
      <c r="DS121" s="959"/>
      <c r="DT121" s="959"/>
      <c r="DU121" s="959"/>
      <c r="DV121" s="960">
        <v>35.4</v>
      </c>
      <c r="DW121" s="960"/>
      <c r="DX121" s="960"/>
      <c r="DY121" s="960"/>
      <c r="DZ121" s="961"/>
    </row>
    <row r="122" spans="1:130" s="230" customFormat="1" ht="26.25" customHeight="1" x14ac:dyDescent="0.15">
      <c r="A122" s="1091"/>
      <c r="B122" s="982"/>
      <c r="C122" s="955" t="s">
        <v>461</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474</v>
      </c>
      <c r="AB122" s="992"/>
      <c r="AC122" s="992"/>
      <c r="AD122" s="992"/>
      <c r="AE122" s="993"/>
      <c r="AF122" s="994" t="s">
        <v>482</v>
      </c>
      <c r="AG122" s="992"/>
      <c r="AH122" s="992"/>
      <c r="AI122" s="992"/>
      <c r="AJ122" s="993"/>
      <c r="AK122" s="994" t="s">
        <v>389</v>
      </c>
      <c r="AL122" s="992"/>
      <c r="AM122" s="992"/>
      <c r="AN122" s="992"/>
      <c r="AO122" s="993"/>
      <c r="AP122" s="995" t="s">
        <v>389</v>
      </c>
      <c r="AQ122" s="996"/>
      <c r="AR122" s="996"/>
      <c r="AS122" s="996"/>
      <c r="AT122" s="997"/>
      <c r="AU122" s="1027"/>
      <c r="AV122" s="1028"/>
      <c r="AW122" s="1028"/>
      <c r="AX122" s="1028"/>
      <c r="AY122" s="1029"/>
      <c r="AZ122" s="1006" t="s">
        <v>491</v>
      </c>
      <c r="BA122" s="998"/>
      <c r="BB122" s="998"/>
      <c r="BC122" s="998"/>
      <c r="BD122" s="998"/>
      <c r="BE122" s="998"/>
      <c r="BF122" s="998"/>
      <c r="BG122" s="998"/>
      <c r="BH122" s="998"/>
      <c r="BI122" s="998"/>
      <c r="BJ122" s="998"/>
      <c r="BK122" s="998"/>
      <c r="BL122" s="998"/>
      <c r="BM122" s="998"/>
      <c r="BN122" s="998"/>
      <c r="BO122" s="998"/>
      <c r="BP122" s="999"/>
      <c r="BQ122" s="1032">
        <v>17993759</v>
      </c>
      <c r="BR122" s="1033"/>
      <c r="BS122" s="1033"/>
      <c r="BT122" s="1033"/>
      <c r="BU122" s="1033"/>
      <c r="BV122" s="1033">
        <v>17455353</v>
      </c>
      <c r="BW122" s="1033"/>
      <c r="BX122" s="1033"/>
      <c r="BY122" s="1033"/>
      <c r="BZ122" s="1033"/>
      <c r="CA122" s="1033">
        <v>16514470</v>
      </c>
      <c r="CB122" s="1033"/>
      <c r="CC122" s="1033"/>
      <c r="CD122" s="1033"/>
      <c r="CE122" s="1033"/>
      <c r="CF122" s="1050">
        <v>216.9</v>
      </c>
      <c r="CG122" s="1051"/>
      <c r="CH122" s="1051"/>
      <c r="CI122" s="1051"/>
      <c r="CJ122" s="1051"/>
      <c r="CK122" s="1042"/>
      <c r="CL122" s="1043"/>
      <c r="CM122" s="1043"/>
      <c r="CN122" s="1043"/>
      <c r="CO122" s="1044"/>
      <c r="CP122" s="1052" t="s">
        <v>492</v>
      </c>
      <c r="CQ122" s="1053"/>
      <c r="CR122" s="1053"/>
      <c r="CS122" s="1053"/>
      <c r="CT122" s="1053"/>
      <c r="CU122" s="1053"/>
      <c r="CV122" s="1053"/>
      <c r="CW122" s="1053"/>
      <c r="CX122" s="1053"/>
      <c r="CY122" s="1053"/>
      <c r="CZ122" s="1053"/>
      <c r="DA122" s="1053"/>
      <c r="DB122" s="1053"/>
      <c r="DC122" s="1053"/>
      <c r="DD122" s="1053"/>
      <c r="DE122" s="1053"/>
      <c r="DF122" s="1054"/>
      <c r="DG122" s="958" t="s">
        <v>477</v>
      </c>
      <c r="DH122" s="959"/>
      <c r="DI122" s="959"/>
      <c r="DJ122" s="959"/>
      <c r="DK122" s="959"/>
      <c r="DL122" s="959" t="s">
        <v>471</v>
      </c>
      <c r="DM122" s="959"/>
      <c r="DN122" s="959"/>
      <c r="DO122" s="959"/>
      <c r="DP122" s="959"/>
      <c r="DQ122" s="959">
        <v>2007104</v>
      </c>
      <c r="DR122" s="959"/>
      <c r="DS122" s="959"/>
      <c r="DT122" s="959"/>
      <c r="DU122" s="959"/>
      <c r="DV122" s="960">
        <v>26.4</v>
      </c>
      <c r="DW122" s="960"/>
      <c r="DX122" s="960"/>
      <c r="DY122" s="960"/>
      <c r="DZ122" s="961"/>
    </row>
    <row r="123" spans="1:130" s="230" customFormat="1" ht="26.25" customHeight="1" x14ac:dyDescent="0.15">
      <c r="A123" s="1091"/>
      <c r="B123" s="982"/>
      <c r="C123" s="955" t="s">
        <v>467</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389</v>
      </c>
      <c r="AB123" s="992"/>
      <c r="AC123" s="992"/>
      <c r="AD123" s="992"/>
      <c r="AE123" s="993"/>
      <c r="AF123" s="994" t="s">
        <v>482</v>
      </c>
      <c r="AG123" s="992"/>
      <c r="AH123" s="992"/>
      <c r="AI123" s="992"/>
      <c r="AJ123" s="993"/>
      <c r="AK123" s="994" t="s">
        <v>477</v>
      </c>
      <c r="AL123" s="992"/>
      <c r="AM123" s="992"/>
      <c r="AN123" s="992"/>
      <c r="AO123" s="993"/>
      <c r="AP123" s="995" t="s">
        <v>472</v>
      </c>
      <c r="AQ123" s="996"/>
      <c r="AR123" s="996"/>
      <c r="AS123" s="996"/>
      <c r="AT123" s="997"/>
      <c r="AU123" s="1030"/>
      <c r="AV123" s="1031"/>
      <c r="AW123" s="1031"/>
      <c r="AX123" s="1031"/>
      <c r="AY123" s="1031"/>
      <c r="AZ123" s="251" t="s">
        <v>186</v>
      </c>
      <c r="BA123" s="251"/>
      <c r="BB123" s="251"/>
      <c r="BC123" s="251"/>
      <c r="BD123" s="251"/>
      <c r="BE123" s="251"/>
      <c r="BF123" s="251"/>
      <c r="BG123" s="251"/>
      <c r="BH123" s="251"/>
      <c r="BI123" s="251"/>
      <c r="BJ123" s="251"/>
      <c r="BK123" s="251"/>
      <c r="BL123" s="251"/>
      <c r="BM123" s="251"/>
      <c r="BN123" s="251"/>
      <c r="BO123" s="1010" t="s">
        <v>493</v>
      </c>
      <c r="BP123" s="1038"/>
      <c r="BQ123" s="1097">
        <v>25665626</v>
      </c>
      <c r="BR123" s="1064"/>
      <c r="BS123" s="1064"/>
      <c r="BT123" s="1064"/>
      <c r="BU123" s="1064"/>
      <c r="BV123" s="1064">
        <v>25423344</v>
      </c>
      <c r="BW123" s="1064"/>
      <c r="BX123" s="1064"/>
      <c r="BY123" s="1064"/>
      <c r="BZ123" s="1064"/>
      <c r="CA123" s="1064">
        <v>25248368</v>
      </c>
      <c r="CB123" s="1064"/>
      <c r="CC123" s="1064"/>
      <c r="CD123" s="1064"/>
      <c r="CE123" s="1064"/>
      <c r="CF123" s="1034"/>
      <c r="CG123" s="1035"/>
      <c r="CH123" s="1035"/>
      <c r="CI123" s="1035"/>
      <c r="CJ123" s="1036"/>
      <c r="CK123" s="1042"/>
      <c r="CL123" s="1043"/>
      <c r="CM123" s="1043"/>
      <c r="CN123" s="1043"/>
      <c r="CO123" s="1044"/>
      <c r="CP123" s="1052" t="s">
        <v>494</v>
      </c>
      <c r="CQ123" s="1053"/>
      <c r="CR123" s="1053"/>
      <c r="CS123" s="1053"/>
      <c r="CT123" s="1053"/>
      <c r="CU123" s="1053"/>
      <c r="CV123" s="1053"/>
      <c r="CW123" s="1053"/>
      <c r="CX123" s="1053"/>
      <c r="CY123" s="1053"/>
      <c r="CZ123" s="1053"/>
      <c r="DA123" s="1053"/>
      <c r="DB123" s="1053"/>
      <c r="DC123" s="1053"/>
      <c r="DD123" s="1053"/>
      <c r="DE123" s="1053"/>
      <c r="DF123" s="1054"/>
      <c r="DG123" s="991">
        <v>316069</v>
      </c>
      <c r="DH123" s="992"/>
      <c r="DI123" s="992"/>
      <c r="DJ123" s="992"/>
      <c r="DK123" s="993"/>
      <c r="DL123" s="994">
        <v>305608</v>
      </c>
      <c r="DM123" s="992"/>
      <c r="DN123" s="992"/>
      <c r="DO123" s="992"/>
      <c r="DP123" s="993"/>
      <c r="DQ123" s="994">
        <v>298654</v>
      </c>
      <c r="DR123" s="992"/>
      <c r="DS123" s="992"/>
      <c r="DT123" s="992"/>
      <c r="DU123" s="993"/>
      <c r="DV123" s="995">
        <v>3.9</v>
      </c>
      <c r="DW123" s="996"/>
      <c r="DX123" s="996"/>
      <c r="DY123" s="996"/>
      <c r="DZ123" s="997"/>
    </row>
    <row r="124" spans="1:130" s="230" customFormat="1" ht="26.25" customHeight="1" thickBot="1" x14ac:dyDescent="0.2">
      <c r="A124" s="1091"/>
      <c r="B124" s="982"/>
      <c r="C124" s="955" t="s">
        <v>473</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479</v>
      </c>
      <c r="AB124" s="992"/>
      <c r="AC124" s="992"/>
      <c r="AD124" s="992"/>
      <c r="AE124" s="993"/>
      <c r="AF124" s="994" t="s">
        <v>389</v>
      </c>
      <c r="AG124" s="992"/>
      <c r="AH124" s="992"/>
      <c r="AI124" s="992"/>
      <c r="AJ124" s="993"/>
      <c r="AK124" s="994" t="s">
        <v>483</v>
      </c>
      <c r="AL124" s="992"/>
      <c r="AM124" s="992"/>
      <c r="AN124" s="992"/>
      <c r="AO124" s="993"/>
      <c r="AP124" s="995" t="s">
        <v>477</v>
      </c>
      <c r="AQ124" s="996"/>
      <c r="AR124" s="996"/>
      <c r="AS124" s="996"/>
      <c r="AT124" s="997"/>
      <c r="AU124" s="1093" t="s">
        <v>495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479</v>
      </c>
      <c r="BR124" s="1060"/>
      <c r="BS124" s="1060"/>
      <c r="BT124" s="1060"/>
      <c r="BU124" s="1060"/>
      <c r="BV124" s="1060" t="s">
        <v>389</v>
      </c>
      <c r="BW124" s="1060"/>
      <c r="BX124" s="1060"/>
      <c r="BY124" s="1060"/>
      <c r="BZ124" s="1060"/>
      <c r="CA124" s="1060" t="s">
        <v>482</v>
      </c>
      <c r="CB124" s="1060"/>
      <c r="CC124" s="1060"/>
      <c r="CD124" s="1060"/>
      <c r="CE124" s="1060"/>
      <c r="CF124" s="1061"/>
      <c r="CG124" s="1062"/>
      <c r="CH124" s="1062"/>
      <c r="CI124" s="1062"/>
      <c r="CJ124" s="1063"/>
      <c r="CK124" s="1045"/>
      <c r="CL124" s="1045"/>
      <c r="CM124" s="1045"/>
      <c r="CN124" s="1045"/>
      <c r="CO124" s="1046"/>
      <c r="CP124" s="1052" t="s">
        <v>496</v>
      </c>
      <c r="CQ124" s="1053"/>
      <c r="CR124" s="1053"/>
      <c r="CS124" s="1053"/>
      <c r="CT124" s="1053"/>
      <c r="CU124" s="1053"/>
      <c r="CV124" s="1053"/>
      <c r="CW124" s="1053"/>
      <c r="CX124" s="1053"/>
      <c r="CY124" s="1053"/>
      <c r="CZ124" s="1053"/>
      <c r="DA124" s="1053"/>
      <c r="DB124" s="1053"/>
      <c r="DC124" s="1053"/>
      <c r="DD124" s="1053"/>
      <c r="DE124" s="1053"/>
      <c r="DF124" s="1054"/>
      <c r="DG124" s="1037">
        <v>2139202</v>
      </c>
      <c r="DH124" s="1019"/>
      <c r="DI124" s="1019"/>
      <c r="DJ124" s="1019"/>
      <c r="DK124" s="1020"/>
      <c r="DL124" s="1018">
        <v>2030026</v>
      </c>
      <c r="DM124" s="1019"/>
      <c r="DN124" s="1019"/>
      <c r="DO124" s="1019"/>
      <c r="DP124" s="1020"/>
      <c r="DQ124" s="1018" t="s">
        <v>389</v>
      </c>
      <c r="DR124" s="1019"/>
      <c r="DS124" s="1019"/>
      <c r="DT124" s="1019"/>
      <c r="DU124" s="1020"/>
      <c r="DV124" s="1021" t="s">
        <v>478</v>
      </c>
      <c r="DW124" s="1022"/>
      <c r="DX124" s="1022"/>
      <c r="DY124" s="1022"/>
      <c r="DZ124" s="1023"/>
    </row>
    <row r="125" spans="1:130" s="230" customFormat="1" ht="26.25" customHeight="1" x14ac:dyDescent="0.15">
      <c r="A125" s="1091"/>
      <c r="B125" s="982"/>
      <c r="C125" s="955" t="s">
        <v>476</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472</v>
      </c>
      <c r="AB125" s="992"/>
      <c r="AC125" s="992"/>
      <c r="AD125" s="992"/>
      <c r="AE125" s="993"/>
      <c r="AF125" s="994" t="s">
        <v>479</v>
      </c>
      <c r="AG125" s="992"/>
      <c r="AH125" s="992"/>
      <c r="AI125" s="992"/>
      <c r="AJ125" s="993"/>
      <c r="AK125" s="994" t="s">
        <v>389</v>
      </c>
      <c r="AL125" s="992"/>
      <c r="AM125" s="992"/>
      <c r="AN125" s="992"/>
      <c r="AO125" s="993"/>
      <c r="AP125" s="995" t="s">
        <v>470</v>
      </c>
      <c r="AQ125" s="996"/>
      <c r="AR125" s="996"/>
      <c r="AS125" s="996"/>
      <c r="AT125" s="99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5" t="s">
        <v>497</v>
      </c>
      <c r="CL125" s="1040"/>
      <c r="CM125" s="1040"/>
      <c r="CN125" s="1040"/>
      <c r="CO125" s="1041"/>
      <c r="CP125" s="962" t="s">
        <v>498</v>
      </c>
      <c r="CQ125" s="930"/>
      <c r="CR125" s="930"/>
      <c r="CS125" s="930"/>
      <c r="CT125" s="930"/>
      <c r="CU125" s="930"/>
      <c r="CV125" s="930"/>
      <c r="CW125" s="930"/>
      <c r="CX125" s="930"/>
      <c r="CY125" s="930"/>
      <c r="CZ125" s="930"/>
      <c r="DA125" s="930"/>
      <c r="DB125" s="930"/>
      <c r="DC125" s="930"/>
      <c r="DD125" s="930"/>
      <c r="DE125" s="930"/>
      <c r="DF125" s="931"/>
      <c r="DG125" s="963" t="s">
        <v>389</v>
      </c>
      <c r="DH125" s="964"/>
      <c r="DI125" s="964"/>
      <c r="DJ125" s="964"/>
      <c r="DK125" s="964"/>
      <c r="DL125" s="964" t="s">
        <v>471</v>
      </c>
      <c r="DM125" s="964"/>
      <c r="DN125" s="964"/>
      <c r="DO125" s="964"/>
      <c r="DP125" s="964"/>
      <c r="DQ125" s="964" t="s">
        <v>483</v>
      </c>
      <c r="DR125" s="964"/>
      <c r="DS125" s="964"/>
      <c r="DT125" s="964"/>
      <c r="DU125" s="964"/>
      <c r="DV125" s="965" t="s">
        <v>472</v>
      </c>
      <c r="DW125" s="965"/>
      <c r="DX125" s="965"/>
      <c r="DY125" s="965"/>
      <c r="DZ125" s="966"/>
    </row>
    <row r="126" spans="1:130" s="230" customFormat="1" ht="26.25" customHeight="1" thickBot="1" x14ac:dyDescent="0.2">
      <c r="A126" s="1091"/>
      <c r="B126" s="982"/>
      <c r="C126" s="955" t="s">
        <v>481</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477</v>
      </c>
      <c r="AB126" s="992"/>
      <c r="AC126" s="992"/>
      <c r="AD126" s="992"/>
      <c r="AE126" s="993"/>
      <c r="AF126" s="994" t="s">
        <v>389</v>
      </c>
      <c r="AG126" s="992"/>
      <c r="AH126" s="992"/>
      <c r="AI126" s="992"/>
      <c r="AJ126" s="993"/>
      <c r="AK126" s="994" t="s">
        <v>389</v>
      </c>
      <c r="AL126" s="992"/>
      <c r="AM126" s="992"/>
      <c r="AN126" s="992"/>
      <c r="AO126" s="993"/>
      <c r="AP126" s="995" t="s">
        <v>389</v>
      </c>
      <c r="AQ126" s="996"/>
      <c r="AR126" s="996"/>
      <c r="AS126" s="996"/>
      <c r="AT126" s="99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6"/>
      <c r="CL126" s="1043"/>
      <c r="CM126" s="1043"/>
      <c r="CN126" s="1043"/>
      <c r="CO126" s="1044"/>
      <c r="CP126" s="955" t="s">
        <v>499</v>
      </c>
      <c r="CQ126" s="956"/>
      <c r="CR126" s="956"/>
      <c r="CS126" s="956"/>
      <c r="CT126" s="956"/>
      <c r="CU126" s="956"/>
      <c r="CV126" s="956"/>
      <c r="CW126" s="956"/>
      <c r="CX126" s="956"/>
      <c r="CY126" s="956"/>
      <c r="CZ126" s="956"/>
      <c r="DA126" s="956"/>
      <c r="DB126" s="956"/>
      <c r="DC126" s="956"/>
      <c r="DD126" s="956"/>
      <c r="DE126" s="956"/>
      <c r="DF126" s="957"/>
      <c r="DG126" s="958">
        <v>177383</v>
      </c>
      <c r="DH126" s="959"/>
      <c r="DI126" s="959"/>
      <c r="DJ126" s="959"/>
      <c r="DK126" s="959"/>
      <c r="DL126" s="959">
        <v>179008</v>
      </c>
      <c r="DM126" s="959"/>
      <c r="DN126" s="959"/>
      <c r="DO126" s="959"/>
      <c r="DP126" s="959"/>
      <c r="DQ126" s="959" t="s">
        <v>389</v>
      </c>
      <c r="DR126" s="959"/>
      <c r="DS126" s="959"/>
      <c r="DT126" s="959"/>
      <c r="DU126" s="959"/>
      <c r="DV126" s="960" t="s">
        <v>472</v>
      </c>
      <c r="DW126" s="960"/>
      <c r="DX126" s="960"/>
      <c r="DY126" s="960"/>
      <c r="DZ126" s="961"/>
    </row>
    <row r="127" spans="1:130" s="230" customFormat="1" ht="26.25" customHeight="1" x14ac:dyDescent="0.15">
      <c r="A127" s="1092"/>
      <c r="B127" s="984"/>
      <c r="C127" s="1006" t="s">
        <v>500</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478</v>
      </c>
      <c r="AB127" s="992"/>
      <c r="AC127" s="992"/>
      <c r="AD127" s="992"/>
      <c r="AE127" s="993"/>
      <c r="AF127" s="994" t="s">
        <v>477</v>
      </c>
      <c r="AG127" s="992"/>
      <c r="AH127" s="992"/>
      <c r="AI127" s="992"/>
      <c r="AJ127" s="993"/>
      <c r="AK127" s="994" t="s">
        <v>389</v>
      </c>
      <c r="AL127" s="992"/>
      <c r="AM127" s="992"/>
      <c r="AN127" s="992"/>
      <c r="AO127" s="993"/>
      <c r="AP127" s="995" t="s">
        <v>501</v>
      </c>
      <c r="AQ127" s="996"/>
      <c r="AR127" s="996"/>
      <c r="AS127" s="996"/>
      <c r="AT127" s="997"/>
      <c r="AU127" s="232"/>
      <c r="AV127" s="232"/>
      <c r="AW127" s="232"/>
      <c r="AX127" s="1065" t="s">
        <v>502</v>
      </c>
      <c r="AY127" s="1066"/>
      <c r="AZ127" s="1066"/>
      <c r="BA127" s="1066"/>
      <c r="BB127" s="1066"/>
      <c r="BC127" s="1066"/>
      <c r="BD127" s="1066"/>
      <c r="BE127" s="1067"/>
      <c r="BF127" s="1068" t="s">
        <v>503</v>
      </c>
      <c r="BG127" s="1066"/>
      <c r="BH127" s="1066"/>
      <c r="BI127" s="1066"/>
      <c r="BJ127" s="1066"/>
      <c r="BK127" s="1066"/>
      <c r="BL127" s="1067"/>
      <c r="BM127" s="1068" t="s">
        <v>504</v>
      </c>
      <c r="BN127" s="1066"/>
      <c r="BO127" s="1066"/>
      <c r="BP127" s="1066"/>
      <c r="BQ127" s="1066"/>
      <c r="BR127" s="1066"/>
      <c r="BS127" s="1067"/>
      <c r="BT127" s="1068" t="s">
        <v>505</v>
      </c>
      <c r="BU127" s="1066"/>
      <c r="BV127" s="1066"/>
      <c r="BW127" s="1066"/>
      <c r="BX127" s="1066"/>
      <c r="BY127" s="1066"/>
      <c r="BZ127" s="1089"/>
      <c r="CA127" s="232"/>
      <c r="CB127" s="232"/>
      <c r="CC127" s="232"/>
      <c r="CD127" s="255"/>
      <c r="CE127" s="255"/>
      <c r="CF127" s="255"/>
      <c r="CG127" s="232"/>
      <c r="CH127" s="232"/>
      <c r="CI127" s="232"/>
      <c r="CJ127" s="254"/>
      <c r="CK127" s="1056"/>
      <c r="CL127" s="1043"/>
      <c r="CM127" s="1043"/>
      <c r="CN127" s="1043"/>
      <c r="CO127" s="1044"/>
      <c r="CP127" s="955" t="s">
        <v>506</v>
      </c>
      <c r="CQ127" s="956"/>
      <c r="CR127" s="956"/>
      <c r="CS127" s="956"/>
      <c r="CT127" s="956"/>
      <c r="CU127" s="956"/>
      <c r="CV127" s="956"/>
      <c r="CW127" s="956"/>
      <c r="CX127" s="956"/>
      <c r="CY127" s="956"/>
      <c r="CZ127" s="956"/>
      <c r="DA127" s="956"/>
      <c r="DB127" s="956"/>
      <c r="DC127" s="956"/>
      <c r="DD127" s="956"/>
      <c r="DE127" s="956"/>
      <c r="DF127" s="957"/>
      <c r="DG127" s="958" t="s">
        <v>474</v>
      </c>
      <c r="DH127" s="959"/>
      <c r="DI127" s="959"/>
      <c r="DJ127" s="959"/>
      <c r="DK127" s="959"/>
      <c r="DL127" s="959" t="s">
        <v>389</v>
      </c>
      <c r="DM127" s="959"/>
      <c r="DN127" s="959"/>
      <c r="DO127" s="959"/>
      <c r="DP127" s="959"/>
      <c r="DQ127" s="959" t="s">
        <v>472</v>
      </c>
      <c r="DR127" s="959"/>
      <c r="DS127" s="959"/>
      <c r="DT127" s="959"/>
      <c r="DU127" s="959"/>
      <c r="DV127" s="960" t="s">
        <v>477</v>
      </c>
      <c r="DW127" s="960"/>
      <c r="DX127" s="960"/>
      <c r="DY127" s="960"/>
      <c r="DZ127" s="961"/>
    </row>
    <row r="128" spans="1:130" s="230" customFormat="1" ht="26.25" customHeight="1" thickBot="1" x14ac:dyDescent="0.2">
      <c r="A128" s="1075" t="s">
        <v>507</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508</v>
      </c>
      <c r="X128" s="1077"/>
      <c r="Y128" s="1077"/>
      <c r="Z128" s="1078"/>
      <c r="AA128" s="1079">
        <v>25703</v>
      </c>
      <c r="AB128" s="1080"/>
      <c r="AC128" s="1080"/>
      <c r="AD128" s="1080"/>
      <c r="AE128" s="1081"/>
      <c r="AF128" s="1082">
        <v>19227</v>
      </c>
      <c r="AG128" s="1080"/>
      <c r="AH128" s="1080"/>
      <c r="AI128" s="1080"/>
      <c r="AJ128" s="1081"/>
      <c r="AK128" s="1082">
        <v>17950</v>
      </c>
      <c r="AL128" s="1080"/>
      <c r="AM128" s="1080"/>
      <c r="AN128" s="1080"/>
      <c r="AO128" s="1081"/>
      <c r="AP128" s="1083"/>
      <c r="AQ128" s="1084"/>
      <c r="AR128" s="1084"/>
      <c r="AS128" s="1084"/>
      <c r="AT128" s="1085"/>
      <c r="AU128" s="232"/>
      <c r="AV128" s="232"/>
      <c r="AW128" s="232"/>
      <c r="AX128" s="929" t="s">
        <v>509</v>
      </c>
      <c r="AY128" s="930"/>
      <c r="AZ128" s="930"/>
      <c r="BA128" s="930"/>
      <c r="BB128" s="930"/>
      <c r="BC128" s="930"/>
      <c r="BD128" s="930"/>
      <c r="BE128" s="931"/>
      <c r="BF128" s="1086" t="s">
        <v>471</v>
      </c>
      <c r="BG128" s="1087"/>
      <c r="BH128" s="1087"/>
      <c r="BI128" s="1087"/>
      <c r="BJ128" s="1087"/>
      <c r="BK128" s="1087"/>
      <c r="BL128" s="1088"/>
      <c r="BM128" s="1086">
        <v>13.48</v>
      </c>
      <c r="BN128" s="1087"/>
      <c r="BO128" s="1087"/>
      <c r="BP128" s="1087"/>
      <c r="BQ128" s="1087"/>
      <c r="BR128" s="1087"/>
      <c r="BS128" s="1088"/>
      <c r="BT128" s="1086">
        <v>20</v>
      </c>
      <c r="BU128" s="1087"/>
      <c r="BV128" s="1087"/>
      <c r="BW128" s="1087"/>
      <c r="BX128" s="1087"/>
      <c r="BY128" s="1087"/>
      <c r="BZ128" s="1109"/>
      <c r="CA128" s="255"/>
      <c r="CB128" s="255"/>
      <c r="CC128" s="255"/>
      <c r="CD128" s="255"/>
      <c r="CE128" s="255"/>
      <c r="CF128" s="255"/>
      <c r="CG128" s="232"/>
      <c r="CH128" s="232"/>
      <c r="CI128" s="232"/>
      <c r="CJ128" s="254"/>
      <c r="CK128" s="1057"/>
      <c r="CL128" s="1058"/>
      <c r="CM128" s="1058"/>
      <c r="CN128" s="1058"/>
      <c r="CO128" s="1059"/>
      <c r="CP128" s="1069" t="s">
        <v>510</v>
      </c>
      <c r="CQ128" s="762"/>
      <c r="CR128" s="762"/>
      <c r="CS128" s="762"/>
      <c r="CT128" s="762"/>
      <c r="CU128" s="762"/>
      <c r="CV128" s="762"/>
      <c r="CW128" s="762"/>
      <c r="CX128" s="762"/>
      <c r="CY128" s="762"/>
      <c r="CZ128" s="762"/>
      <c r="DA128" s="762"/>
      <c r="DB128" s="762"/>
      <c r="DC128" s="762"/>
      <c r="DD128" s="762"/>
      <c r="DE128" s="762"/>
      <c r="DF128" s="1070"/>
      <c r="DG128" s="1071" t="s">
        <v>389</v>
      </c>
      <c r="DH128" s="1072"/>
      <c r="DI128" s="1072"/>
      <c r="DJ128" s="1072"/>
      <c r="DK128" s="1072"/>
      <c r="DL128" s="1072" t="s">
        <v>477</v>
      </c>
      <c r="DM128" s="1072"/>
      <c r="DN128" s="1072"/>
      <c r="DO128" s="1072"/>
      <c r="DP128" s="1072"/>
      <c r="DQ128" s="1072" t="s">
        <v>483</v>
      </c>
      <c r="DR128" s="1072"/>
      <c r="DS128" s="1072"/>
      <c r="DT128" s="1072"/>
      <c r="DU128" s="1072"/>
      <c r="DV128" s="1073" t="s">
        <v>477</v>
      </c>
      <c r="DW128" s="1073"/>
      <c r="DX128" s="1073"/>
      <c r="DY128" s="1073"/>
      <c r="DZ128" s="1074"/>
    </row>
    <row r="129" spans="1:131" s="230" customFormat="1" ht="26.25" customHeight="1" x14ac:dyDescent="0.15">
      <c r="A129" s="967" t="s">
        <v>108</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511</v>
      </c>
      <c r="X129" s="1104"/>
      <c r="Y129" s="1104"/>
      <c r="Z129" s="1105"/>
      <c r="AA129" s="991">
        <v>9414748</v>
      </c>
      <c r="AB129" s="992"/>
      <c r="AC129" s="992"/>
      <c r="AD129" s="992"/>
      <c r="AE129" s="993"/>
      <c r="AF129" s="994">
        <v>9668843</v>
      </c>
      <c r="AG129" s="992"/>
      <c r="AH129" s="992"/>
      <c r="AI129" s="992"/>
      <c r="AJ129" s="993"/>
      <c r="AK129" s="994">
        <v>9211632</v>
      </c>
      <c r="AL129" s="992"/>
      <c r="AM129" s="992"/>
      <c r="AN129" s="992"/>
      <c r="AO129" s="993"/>
      <c r="AP129" s="1106"/>
      <c r="AQ129" s="1107"/>
      <c r="AR129" s="1107"/>
      <c r="AS129" s="1107"/>
      <c r="AT129" s="1108"/>
      <c r="AU129" s="233"/>
      <c r="AV129" s="233"/>
      <c r="AW129" s="233"/>
      <c r="AX129" s="1098" t="s">
        <v>512</v>
      </c>
      <c r="AY129" s="956"/>
      <c r="AZ129" s="956"/>
      <c r="BA129" s="956"/>
      <c r="BB129" s="956"/>
      <c r="BC129" s="956"/>
      <c r="BD129" s="956"/>
      <c r="BE129" s="957"/>
      <c r="BF129" s="1099" t="s">
        <v>471</v>
      </c>
      <c r="BG129" s="1100"/>
      <c r="BH129" s="1100"/>
      <c r="BI129" s="1100"/>
      <c r="BJ129" s="1100"/>
      <c r="BK129" s="1100"/>
      <c r="BL129" s="1101"/>
      <c r="BM129" s="1099">
        <v>18.48</v>
      </c>
      <c r="BN129" s="1100"/>
      <c r="BO129" s="1100"/>
      <c r="BP129" s="1100"/>
      <c r="BQ129" s="1100"/>
      <c r="BR129" s="1100"/>
      <c r="BS129" s="1101"/>
      <c r="BT129" s="1099">
        <v>30</v>
      </c>
      <c r="BU129" s="1100"/>
      <c r="BV129" s="1100"/>
      <c r="BW129" s="1100"/>
      <c r="BX129" s="1100"/>
      <c r="BY129" s="1100"/>
      <c r="BZ129" s="110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7" t="s">
        <v>513</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514</v>
      </c>
      <c r="X130" s="1104"/>
      <c r="Y130" s="1104"/>
      <c r="Z130" s="1105"/>
      <c r="AA130" s="991">
        <v>1757369</v>
      </c>
      <c r="AB130" s="992"/>
      <c r="AC130" s="992"/>
      <c r="AD130" s="992"/>
      <c r="AE130" s="993"/>
      <c r="AF130" s="994">
        <v>1744307</v>
      </c>
      <c r="AG130" s="992"/>
      <c r="AH130" s="992"/>
      <c r="AI130" s="992"/>
      <c r="AJ130" s="993"/>
      <c r="AK130" s="994">
        <v>1599382</v>
      </c>
      <c r="AL130" s="992"/>
      <c r="AM130" s="992"/>
      <c r="AN130" s="992"/>
      <c r="AO130" s="993"/>
      <c r="AP130" s="1106"/>
      <c r="AQ130" s="1107"/>
      <c r="AR130" s="1107"/>
      <c r="AS130" s="1107"/>
      <c r="AT130" s="1108"/>
      <c r="AU130" s="233"/>
      <c r="AV130" s="233"/>
      <c r="AW130" s="233"/>
      <c r="AX130" s="1098" t="s">
        <v>515</v>
      </c>
      <c r="AY130" s="956"/>
      <c r="AZ130" s="956"/>
      <c r="BA130" s="956"/>
      <c r="BB130" s="956"/>
      <c r="BC130" s="956"/>
      <c r="BD130" s="956"/>
      <c r="BE130" s="957"/>
      <c r="BF130" s="1134">
        <v>6.4</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516</v>
      </c>
      <c r="X131" s="1141"/>
      <c r="Y131" s="1141"/>
      <c r="Z131" s="1142"/>
      <c r="AA131" s="1037">
        <v>7657379</v>
      </c>
      <c r="AB131" s="1019"/>
      <c r="AC131" s="1019"/>
      <c r="AD131" s="1019"/>
      <c r="AE131" s="1020"/>
      <c r="AF131" s="1018">
        <v>7924536</v>
      </c>
      <c r="AG131" s="1019"/>
      <c r="AH131" s="1019"/>
      <c r="AI131" s="1019"/>
      <c r="AJ131" s="1020"/>
      <c r="AK131" s="1018">
        <v>7612250</v>
      </c>
      <c r="AL131" s="1019"/>
      <c r="AM131" s="1019"/>
      <c r="AN131" s="1019"/>
      <c r="AO131" s="1020"/>
      <c r="AP131" s="1143"/>
      <c r="AQ131" s="1144"/>
      <c r="AR131" s="1144"/>
      <c r="AS131" s="1144"/>
      <c r="AT131" s="1145"/>
      <c r="AU131" s="233"/>
      <c r="AV131" s="233"/>
      <c r="AW131" s="233"/>
      <c r="AX131" s="1116" t="s">
        <v>517</v>
      </c>
      <c r="AY131" s="762"/>
      <c r="AZ131" s="762"/>
      <c r="BA131" s="762"/>
      <c r="BB131" s="762"/>
      <c r="BC131" s="762"/>
      <c r="BD131" s="762"/>
      <c r="BE131" s="1070"/>
      <c r="BF131" s="1117" t="s">
        <v>478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3" t="s">
        <v>518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519</v>
      </c>
      <c r="W132" s="1127"/>
      <c r="X132" s="1127"/>
      <c r="Y132" s="1127"/>
      <c r="Z132" s="1128"/>
      <c r="AA132" s="1129">
        <v>5.9094502179999999</v>
      </c>
      <c r="AB132" s="1130"/>
      <c r="AC132" s="1130"/>
      <c r="AD132" s="1130"/>
      <c r="AE132" s="1131"/>
      <c r="AF132" s="1132">
        <v>5.8967995100000001</v>
      </c>
      <c r="AG132" s="1130"/>
      <c r="AH132" s="1130"/>
      <c r="AI132" s="1130"/>
      <c r="AJ132" s="1131"/>
      <c r="AK132" s="1132">
        <v>7.6260501170000001</v>
      </c>
      <c r="AL132" s="1130"/>
      <c r="AM132" s="1130"/>
      <c r="AN132" s="1130"/>
      <c r="AO132" s="1131"/>
      <c r="AP132" s="1034"/>
      <c r="AQ132" s="1035"/>
      <c r="AR132" s="1035"/>
      <c r="AS132" s="1035"/>
      <c r="AT132" s="113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520</v>
      </c>
      <c r="W133" s="1110"/>
      <c r="X133" s="1110"/>
      <c r="Y133" s="1110"/>
      <c r="Z133" s="1111"/>
      <c r="AA133" s="1112">
        <v>6.4</v>
      </c>
      <c r="AB133" s="1113"/>
      <c r="AC133" s="1113"/>
      <c r="AD133" s="1113"/>
      <c r="AE133" s="1114"/>
      <c r="AF133" s="1112">
        <v>6.1</v>
      </c>
      <c r="AG133" s="1113"/>
      <c r="AH133" s="1113"/>
      <c r="AI133" s="1113"/>
      <c r="AJ133" s="1114"/>
      <c r="AK133" s="1112">
        <v>6.4</v>
      </c>
      <c r="AL133" s="1113"/>
      <c r="AM133" s="1113"/>
      <c r="AN133" s="1113"/>
      <c r="AO133" s="1114"/>
      <c r="AP133" s="1061"/>
      <c r="AQ133" s="1062"/>
      <c r="AR133" s="1062"/>
      <c r="AS133" s="1062"/>
      <c r="AT133" s="111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ymP0Uu4KBVSl2cv/DA1oHuyI1UBQkWenKPGe3+qcrWyQ2NoutHbeNBR3QZSeUWKApUsx31aCw2ti9SvGlnnyA==" saltValue="4eOEnW/9CK6U4DDAVW7m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iRetwYMtx6seTvyXGJM8l3we2yuwgDj0LY8GJZUHw4szTtlkpMaqcrRB6wHOZaaY1Ro2ZnVFncJ13Z9TVEbBw==" saltValue="MKH2eKChjSZ8kCK1nrJM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U1EVwEm6375X6qhInGzyAcNsScLe8Z7QsVjrotxctgXtctIKSDip+4mf6t8GSmTyrqG1Qke3e+Lj5tskvybQ==" saltValue="Uo1Cj/5jZL0mAcgDI/nN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7" t="s">
        <v>524</v>
      </c>
      <c r="AP7" s="272"/>
      <c r="AQ7" s="273" t="s">
        <v>525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8"/>
      <c r="AP8" s="278" t="s">
        <v>526</v>
      </c>
      <c r="AQ8" s="279" t="s">
        <v>527</v>
      </c>
      <c r="AR8" s="280" t="s">
        <v>528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49" t="s">
        <v>529</v>
      </c>
      <c r="AL9" s="1150"/>
      <c r="AM9" s="1150"/>
      <c r="AN9" s="1151"/>
      <c r="AO9" s="281">
        <v>2259806</v>
      </c>
      <c r="AP9" s="281">
        <v>115674</v>
      </c>
      <c r="AQ9" s="282">
        <v>99018</v>
      </c>
      <c r="AR9" s="283">
        <v>16.8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49" t="s">
        <v>530</v>
      </c>
      <c r="AL10" s="1150"/>
      <c r="AM10" s="1150"/>
      <c r="AN10" s="1151"/>
      <c r="AO10" s="284">
        <v>401570</v>
      </c>
      <c r="AP10" s="284">
        <v>20555</v>
      </c>
      <c r="AQ10" s="285">
        <v>12190</v>
      </c>
      <c r="AR10" s="286">
        <v>68.599999999999994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49" t="s">
        <v>531</v>
      </c>
      <c r="AL11" s="1150"/>
      <c r="AM11" s="1150"/>
      <c r="AN11" s="1151"/>
      <c r="AO11" s="284" t="s">
        <v>532</v>
      </c>
      <c r="AP11" s="284" t="s">
        <v>532</v>
      </c>
      <c r="AQ11" s="285">
        <v>979</v>
      </c>
      <c r="AR11" s="286" t="s">
        <v>532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49" t="s">
        <v>533</v>
      </c>
      <c r="AL12" s="1150"/>
      <c r="AM12" s="1150"/>
      <c r="AN12" s="1151"/>
      <c r="AO12" s="284" t="s">
        <v>532</v>
      </c>
      <c r="AP12" s="284" t="s">
        <v>532</v>
      </c>
      <c r="AQ12" s="285" t="s">
        <v>532</v>
      </c>
      <c r="AR12" s="286" t="s">
        <v>532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49" t="s">
        <v>534</v>
      </c>
      <c r="AL13" s="1150"/>
      <c r="AM13" s="1150"/>
      <c r="AN13" s="1151"/>
      <c r="AO13" s="284">
        <v>21492</v>
      </c>
      <c r="AP13" s="284">
        <v>1100</v>
      </c>
      <c r="AQ13" s="285">
        <v>3304</v>
      </c>
      <c r="AR13" s="286">
        <v>-66.7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49" t="s">
        <v>535</v>
      </c>
      <c r="AL14" s="1150"/>
      <c r="AM14" s="1150"/>
      <c r="AN14" s="1151"/>
      <c r="AO14" s="284">
        <v>50274</v>
      </c>
      <c r="AP14" s="284">
        <v>2573</v>
      </c>
      <c r="AQ14" s="285">
        <v>2278</v>
      </c>
      <c r="AR14" s="286">
        <v>12.9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2" t="s">
        <v>536</v>
      </c>
      <c r="AL15" s="1153"/>
      <c r="AM15" s="1153"/>
      <c r="AN15" s="1154"/>
      <c r="AO15" s="284">
        <v>-125036</v>
      </c>
      <c r="AP15" s="284">
        <v>-6400</v>
      </c>
      <c r="AQ15" s="285">
        <v>-6694</v>
      </c>
      <c r="AR15" s="286">
        <v>-4.4000000000000004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2" t="s">
        <v>186</v>
      </c>
      <c r="AL16" s="1153"/>
      <c r="AM16" s="1153"/>
      <c r="AN16" s="1154"/>
      <c r="AO16" s="284">
        <v>2608106</v>
      </c>
      <c r="AP16" s="284">
        <v>133503</v>
      </c>
      <c r="AQ16" s="285">
        <v>111075</v>
      </c>
      <c r="AR16" s="286">
        <v>20.2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538</v>
      </c>
      <c r="AP20" s="293" t="s">
        <v>539</v>
      </c>
      <c r="AQ20" s="294" t="s">
        <v>540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5" t="s">
        <v>541</v>
      </c>
      <c r="AL21" s="1156"/>
      <c r="AM21" s="1156"/>
      <c r="AN21" s="1157"/>
      <c r="AO21" s="297">
        <v>11.82</v>
      </c>
      <c r="AP21" s="298">
        <v>9.92</v>
      </c>
      <c r="AQ21" s="299">
        <v>1.9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5" t="s">
        <v>542</v>
      </c>
      <c r="AL22" s="1156"/>
      <c r="AM22" s="1156"/>
      <c r="AN22" s="1157"/>
      <c r="AO22" s="302">
        <v>93.1</v>
      </c>
      <c r="AP22" s="303">
        <v>96.2</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6" t="s">
        <v>543</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67"/>
    </row>
    <row r="27" spans="1:46" x14ac:dyDescent="0.15">
      <c r="A27" s="309"/>
      <c r="AO27" s="262"/>
      <c r="AP27" s="262"/>
      <c r="AQ27" s="262"/>
      <c r="AR27" s="262"/>
      <c r="AS27" s="262"/>
      <c r="AT27" s="262"/>
    </row>
    <row r="28" spans="1:46" ht="17.25" x14ac:dyDescent="0.15">
      <c r="A28" s="263" t="s">
        <v>544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7" t="s">
        <v>524</v>
      </c>
      <c r="AP30" s="272"/>
      <c r="AQ30" s="273" t="s">
        <v>525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8"/>
      <c r="AP31" s="278" t="s">
        <v>526</v>
      </c>
      <c r="AQ31" s="279" t="s">
        <v>527</v>
      </c>
      <c r="AR31" s="280" t="s">
        <v>528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3" t="s">
        <v>546</v>
      </c>
      <c r="AL32" s="1164"/>
      <c r="AM32" s="1164"/>
      <c r="AN32" s="1165"/>
      <c r="AO32" s="312">
        <v>1615531</v>
      </c>
      <c r="AP32" s="312">
        <v>82695</v>
      </c>
      <c r="AQ32" s="313">
        <v>56953</v>
      </c>
      <c r="AR32" s="314">
        <v>45.2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3" t="s">
        <v>547</v>
      </c>
      <c r="AL33" s="1164"/>
      <c r="AM33" s="1164"/>
      <c r="AN33" s="1165"/>
      <c r="AO33" s="312" t="s">
        <v>532</v>
      </c>
      <c r="AP33" s="312" t="s">
        <v>532</v>
      </c>
      <c r="AQ33" s="313" t="s">
        <v>532</v>
      </c>
      <c r="AR33" s="314" t="s">
        <v>532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3" t="s">
        <v>548</v>
      </c>
      <c r="AL34" s="1164"/>
      <c r="AM34" s="1164"/>
      <c r="AN34" s="1165"/>
      <c r="AO34" s="312" t="s">
        <v>532</v>
      </c>
      <c r="AP34" s="312" t="s">
        <v>532</v>
      </c>
      <c r="AQ34" s="313" t="s">
        <v>532</v>
      </c>
      <c r="AR34" s="314" t="s">
        <v>532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3" t="s">
        <v>549</v>
      </c>
      <c r="AL35" s="1164"/>
      <c r="AM35" s="1164"/>
      <c r="AN35" s="1165"/>
      <c r="AO35" s="312">
        <v>503923</v>
      </c>
      <c r="AP35" s="312">
        <v>25795</v>
      </c>
      <c r="AQ35" s="313">
        <v>20881</v>
      </c>
      <c r="AR35" s="314">
        <v>23.5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3" t="s">
        <v>550</v>
      </c>
      <c r="AL36" s="1164"/>
      <c r="AM36" s="1164"/>
      <c r="AN36" s="1165"/>
      <c r="AO36" s="312">
        <v>78392</v>
      </c>
      <c r="AP36" s="312">
        <v>4013</v>
      </c>
      <c r="AQ36" s="313">
        <v>3030</v>
      </c>
      <c r="AR36" s="314">
        <v>32.4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3" t="s">
        <v>551</v>
      </c>
      <c r="AL37" s="1164"/>
      <c r="AM37" s="1164"/>
      <c r="AN37" s="1165"/>
      <c r="AO37" s="312" t="s">
        <v>532</v>
      </c>
      <c r="AP37" s="312" t="s">
        <v>532</v>
      </c>
      <c r="AQ37" s="313">
        <v>605</v>
      </c>
      <c r="AR37" s="314" t="s">
        <v>532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6" t="s">
        <v>552</v>
      </c>
      <c r="AL38" s="1167"/>
      <c r="AM38" s="1167"/>
      <c r="AN38" s="1168"/>
      <c r="AO38" s="315" t="s">
        <v>532</v>
      </c>
      <c r="AP38" s="315" t="s">
        <v>532</v>
      </c>
      <c r="AQ38" s="316">
        <v>2</v>
      </c>
      <c r="AR38" s="304" t="s">
        <v>532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6" t="s">
        <v>553</v>
      </c>
      <c r="AL39" s="1167"/>
      <c r="AM39" s="1167"/>
      <c r="AN39" s="1168"/>
      <c r="AO39" s="312">
        <v>-17950</v>
      </c>
      <c r="AP39" s="312">
        <v>-919</v>
      </c>
      <c r="AQ39" s="313">
        <v>-2161</v>
      </c>
      <c r="AR39" s="314">
        <v>-57.5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3" t="s">
        <v>554</v>
      </c>
      <c r="AL40" s="1164"/>
      <c r="AM40" s="1164"/>
      <c r="AN40" s="1165"/>
      <c r="AO40" s="312">
        <v>-1599382</v>
      </c>
      <c r="AP40" s="312">
        <v>-81868</v>
      </c>
      <c r="AQ40" s="313">
        <v>-53409</v>
      </c>
      <c r="AR40" s="314">
        <v>53.3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9" t="s">
        <v>299</v>
      </c>
      <c r="AL41" s="1170"/>
      <c r="AM41" s="1170"/>
      <c r="AN41" s="1171"/>
      <c r="AO41" s="312">
        <v>580514</v>
      </c>
      <c r="AP41" s="312">
        <v>29715</v>
      </c>
      <c r="AQ41" s="313">
        <v>25901</v>
      </c>
      <c r="AR41" s="314">
        <v>14.7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8" t="s">
        <v>524</v>
      </c>
      <c r="AN49" s="1160" t="s">
        <v>558</v>
      </c>
      <c r="AO49" s="1161"/>
      <c r="AP49" s="1161"/>
      <c r="AQ49" s="1161"/>
      <c r="AR49" s="116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9"/>
      <c r="AN50" s="328" t="s">
        <v>559</v>
      </c>
      <c r="AO50" s="329" t="s">
        <v>560</v>
      </c>
      <c r="AP50" s="330" t="s">
        <v>561</v>
      </c>
      <c r="AQ50" s="331" t="s">
        <v>562</v>
      </c>
      <c r="AR50" s="332" t="s">
        <v>563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564</v>
      </c>
      <c r="AL51" s="325"/>
      <c r="AM51" s="333">
        <v>1885279</v>
      </c>
      <c r="AN51" s="334">
        <v>88619</v>
      </c>
      <c r="AO51" s="335">
        <v>14.9</v>
      </c>
      <c r="AP51" s="336">
        <v>53869</v>
      </c>
      <c r="AQ51" s="337">
        <v>0.4</v>
      </c>
      <c r="AR51" s="338">
        <v>14.5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565</v>
      </c>
      <c r="AM52" s="341">
        <v>1057024</v>
      </c>
      <c r="AN52" s="342">
        <v>49686</v>
      </c>
      <c r="AO52" s="343">
        <v>4.5999999999999996</v>
      </c>
      <c r="AP52" s="344">
        <v>35046</v>
      </c>
      <c r="AQ52" s="345">
        <v>7.1</v>
      </c>
      <c r="AR52" s="346">
        <v>-2.5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566</v>
      </c>
      <c r="AL53" s="325"/>
      <c r="AM53" s="333">
        <v>2883229</v>
      </c>
      <c r="AN53" s="334">
        <v>138205</v>
      </c>
      <c r="AO53" s="335">
        <v>56</v>
      </c>
      <c r="AP53" s="336">
        <v>59119</v>
      </c>
      <c r="AQ53" s="337">
        <v>9.6999999999999993</v>
      </c>
      <c r="AR53" s="338">
        <v>46.3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565</v>
      </c>
      <c r="AM54" s="341">
        <v>1202444</v>
      </c>
      <c r="AN54" s="342">
        <v>57638</v>
      </c>
      <c r="AO54" s="343">
        <v>16</v>
      </c>
      <c r="AP54" s="344">
        <v>29900</v>
      </c>
      <c r="AQ54" s="345">
        <v>-14.7</v>
      </c>
      <c r="AR54" s="346">
        <v>30.7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567</v>
      </c>
      <c r="AL55" s="325"/>
      <c r="AM55" s="333">
        <v>2428070</v>
      </c>
      <c r="AN55" s="334">
        <v>118680</v>
      </c>
      <c r="AO55" s="335">
        <v>-14.1</v>
      </c>
      <c r="AP55" s="336">
        <v>84459</v>
      </c>
      <c r="AQ55" s="337">
        <v>42.9</v>
      </c>
      <c r="AR55" s="338">
        <v>-57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565</v>
      </c>
      <c r="AM56" s="341">
        <v>823877</v>
      </c>
      <c r="AN56" s="342">
        <v>40270</v>
      </c>
      <c r="AO56" s="343">
        <v>-30.1</v>
      </c>
      <c r="AP56" s="344">
        <v>47314</v>
      </c>
      <c r="AQ56" s="345">
        <v>58.2</v>
      </c>
      <c r="AR56" s="346">
        <v>-88.3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568</v>
      </c>
      <c r="AL57" s="325"/>
      <c r="AM57" s="333">
        <v>1958745</v>
      </c>
      <c r="AN57" s="334">
        <v>98168</v>
      </c>
      <c r="AO57" s="335">
        <v>-17.3</v>
      </c>
      <c r="AP57" s="336">
        <v>74568</v>
      </c>
      <c r="AQ57" s="337">
        <v>-11.7</v>
      </c>
      <c r="AR57" s="338">
        <v>-5.6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565</v>
      </c>
      <c r="AM58" s="341">
        <v>1063706</v>
      </c>
      <c r="AN58" s="342">
        <v>53311</v>
      </c>
      <c r="AO58" s="343">
        <v>32.4</v>
      </c>
      <c r="AP58" s="344">
        <v>42558</v>
      </c>
      <c r="AQ58" s="345">
        <v>-10.1</v>
      </c>
      <c r="AR58" s="346">
        <v>42.5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569</v>
      </c>
      <c r="AL59" s="325"/>
      <c r="AM59" s="333">
        <v>2096720</v>
      </c>
      <c r="AN59" s="334">
        <v>107326</v>
      </c>
      <c r="AO59" s="335">
        <v>9.3000000000000007</v>
      </c>
      <c r="AP59" s="336">
        <v>73693</v>
      </c>
      <c r="AQ59" s="337">
        <v>-1.2</v>
      </c>
      <c r="AR59" s="338">
        <v>10.5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565</v>
      </c>
      <c r="AM60" s="341">
        <v>1014522</v>
      </c>
      <c r="AN60" s="342">
        <v>51931</v>
      </c>
      <c r="AO60" s="343">
        <v>-2.6</v>
      </c>
      <c r="AP60" s="344">
        <v>44203</v>
      </c>
      <c r="AQ60" s="345">
        <v>3.9</v>
      </c>
      <c r="AR60" s="346">
        <v>-6.5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570</v>
      </c>
      <c r="AL61" s="347"/>
      <c r="AM61" s="348">
        <v>2250409</v>
      </c>
      <c r="AN61" s="349">
        <v>110200</v>
      </c>
      <c r="AO61" s="350">
        <v>9.8000000000000007</v>
      </c>
      <c r="AP61" s="351">
        <v>69142</v>
      </c>
      <c r="AQ61" s="352">
        <v>8</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565</v>
      </c>
      <c r="AM62" s="341">
        <v>1032315</v>
      </c>
      <c r="AN62" s="342">
        <v>50567</v>
      </c>
      <c r="AO62" s="343">
        <v>4.0999999999999996</v>
      </c>
      <c r="AP62" s="344">
        <v>39804</v>
      </c>
      <c r="AQ62" s="345">
        <v>8.9</v>
      </c>
      <c r="AR62" s="346">
        <v>-4.8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YzeUzv8J9Dt4Ao9mkoPApnQ930F8+F2gSMArhfB1xyO3hyzPu1x63QtCTGYkt79p8XtZs2GraQIxutmuX7xHg==" saltValue="G+wRoCnRWB2XSh8rE/ec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572</v>
      </c>
    </row>
    <row r="121" spans="125:125" ht="13.5" hidden="1" customHeight="1" x14ac:dyDescent="0.15">
      <c r="DU121" s="259"/>
    </row>
  </sheetData>
  <sheetProtection algorithmName="SHA-512" hashValue="+nFS84mI2QTgwjuAMp4jdRDCZ5w9OSvWznePIFt/itp5aFhrY/VGwGKxpkDvAdeV/tFSRHuTs2GPp3d8bIYGjQ==" saltValue="ofY9dJ8UZYQzf88Wd6Gu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573</v>
      </c>
    </row>
  </sheetData>
  <sheetProtection algorithmName="SHA-512" hashValue="yNBNxgsMaS5PfcziVGB5xbsT+Aq8t4laSQXhl8Pqlth/UgGd6R3xKvY/NZsojq3Ey3VoSRUw0VKtbrSK8uUKOw==" saltValue="iVV4re+Pj9xiSg/YqltA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72" t="s">
        <v>3</v>
      </c>
      <c r="D47" s="1172"/>
      <c r="E47" s="1173"/>
      <c r="F47" s="11">
        <v>32.119999999999997</v>
      </c>
      <c r="G47" s="12">
        <v>31.41</v>
      </c>
      <c r="H47" s="12">
        <v>29.64</v>
      </c>
      <c r="I47" s="12">
        <v>31.73</v>
      </c>
      <c r="J47" s="13">
        <v>38.32</v>
      </c>
    </row>
    <row r="48" spans="2:10" ht="57.75" customHeight="1" x14ac:dyDescent="0.15">
      <c r="B48" s="14"/>
      <c r="C48" s="1174" t="s">
        <v>4</v>
      </c>
      <c r="D48" s="1174"/>
      <c r="E48" s="1175"/>
      <c r="F48" s="15">
        <v>3.97</v>
      </c>
      <c r="G48" s="16">
        <v>3.86</v>
      </c>
      <c r="H48" s="16">
        <v>6.06</v>
      </c>
      <c r="I48" s="16">
        <v>9.6999999999999993</v>
      </c>
      <c r="J48" s="17">
        <v>6.47</v>
      </c>
    </row>
    <row r="49" spans="2:10" ht="57.75" customHeight="1" thickBot="1" x14ac:dyDescent="0.2">
      <c r="B49" s="18"/>
      <c r="C49" s="1176" t="s">
        <v>5</v>
      </c>
      <c r="D49" s="1176"/>
      <c r="E49" s="1177"/>
      <c r="F49" s="19" t="s">
        <v>579</v>
      </c>
      <c r="G49" s="20" t="s">
        <v>580</v>
      </c>
      <c r="H49" s="20">
        <v>0.92</v>
      </c>
      <c r="I49" s="20">
        <v>6.68</v>
      </c>
      <c r="J49" s="21">
        <v>1.3</v>
      </c>
    </row>
    <row r="50" spans="2:10" x14ac:dyDescent="0.15"/>
  </sheetData>
  <sheetProtection algorithmName="SHA-512" hashValue="5XAI0dXqLc+UOj0/hjEsuWodoTkIkNAZNa+jh6dcOPYx8HLOfQWDMZ4VUM75+urleUPdiLnfCnyQD+AvhTA+iA==" saltValue="jIlghrJgco4gTkcyuS1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四井 裕二</cp:lastModifiedBy>
  <cp:lastPrinted>2024-03-18T02:05:22Z</cp:lastPrinted>
  <dcterms:created xsi:type="dcterms:W3CDTF">2024-03-14T02:43:17Z</dcterms:created>
  <dcterms:modified xsi:type="dcterms:W3CDTF">2024-09-30T00:55:33Z</dcterms:modified>
  <cp:category/>
</cp:coreProperties>
</file>