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産E　商工係\01_商工\000_中小企業・勤労者支援事業\01-3_新利子補給\利子補給　様式\"/>
    </mc:Choice>
  </mc:AlternateContent>
  <bookViews>
    <workbookView xWindow="0" yWindow="0" windowWidth="20490" windowHeight="7530"/>
  </bookViews>
  <sheets>
    <sheet name="Sheet1" sheetId="1" r:id="rId1"/>
  </sheets>
  <definedNames>
    <definedName name="_xlnm.Print_Area" localSheetId="0">Sheet1!$A$1:$I$34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B23" i="1" l="1"/>
  <c r="I23" i="1"/>
  <c r="G23" i="1"/>
  <c r="E23" i="1"/>
  <c r="E17" i="1"/>
  <c r="B17" i="1"/>
  <c r="D12" i="1"/>
  <c r="E25" i="1" l="1"/>
  <c r="C27" i="1" s="1"/>
  <c r="H17" i="1"/>
  <c r="E31" i="1" l="1"/>
  <c r="C19" i="1"/>
  <c r="E29" i="1" s="1"/>
</calcChain>
</file>

<file path=xl/sharedStrings.xml><?xml version="1.0" encoding="utf-8"?>
<sst xmlns="http://schemas.openxmlformats.org/spreadsheetml/2006/main" count="68" uniqueCount="52">
  <si>
    <t>交付申請額算出書</t>
  </si>
  <si>
    <t>補給利率</t>
  </si>
  <si>
    <t>融資利率</t>
  </si>
  <si>
    <t>融資実行額</t>
  </si>
  <si>
    <t>対象利子の比率</t>
  </si>
  <si>
    <t>＜算定式＞</t>
  </si>
  <si>
    <t>算定期間内の支払利子の総額</t>
  </si>
  <si>
    <t>交付申請額算定方法</t>
  </si>
  <si>
    <t>　＜算定式＞　　　　　　　　　　　　　</t>
  </si>
  <si>
    <t>エ　×　（　ア　÷　イ　）　×　オ　％</t>
  </si>
  <si>
    <t>　　　</t>
  </si>
  <si>
    <t>様式第7号(第8条関係)</t>
  </si>
  <si>
    <t>万円</t>
    <rPh sb="0" eb="2">
      <t>マンエン</t>
    </rPh>
    <phoneticPr fontId="1"/>
  </si>
  <si>
    <t>％</t>
    <phoneticPr fontId="1"/>
  </si>
  <si>
    <t>ア　　　　　　　　　　　　　</t>
    <phoneticPr fontId="1"/>
  </si>
  <si>
    <t>イ　　　　　　　　　 　　　 　</t>
    <phoneticPr fontId="1"/>
  </si>
  <si>
    <t xml:space="preserve">４００万円 </t>
    <phoneticPr fontId="1"/>
  </si>
  <si>
    <t>÷</t>
    <phoneticPr fontId="1"/>
  </si>
  <si>
    <t>＝</t>
    <phoneticPr fontId="1"/>
  </si>
  <si>
    <t>％</t>
    <phoneticPr fontId="1"/>
  </si>
  <si>
    <t>ウ</t>
    <phoneticPr fontId="1"/>
  </si>
  <si>
    <t>オ</t>
    <phoneticPr fontId="1"/>
  </si>
  <si>
    <t>＜算定式＞　　</t>
    <phoneticPr fontId="1"/>
  </si>
  <si>
    <t>×</t>
    <phoneticPr fontId="1"/>
  </si>
  <si>
    <t>オ</t>
    <phoneticPr fontId="1"/>
  </si>
  <si>
    <t>　エ　　</t>
    <phoneticPr fontId="1"/>
  </si>
  <si>
    <t>％</t>
    <phoneticPr fontId="1"/>
  </si>
  <si>
    <t>エ　　　　　　　　　　　　　　　　　　　</t>
    <phoneticPr fontId="1"/>
  </si>
  <si>
    <t>円</t>
    <rPh sb="0" eb="1">
      <t>エン</t>
    </rPh>
    <phoneticPr fontId="1"/>
  </si>
  <si>
    <t>×</t>
    <phoneticPr fontId="1"/>
  </si>
  <si>
    <t>＝</t>
    <phoneticPr fontId="1"/>
  </si>
  <si>
    <t>ウ　　　　　　　　　　　　　　　　　</t>
    <phoneticPr fontId="1"/>
  </si>
  <si>
    <t>（上限100％）</t>
    <rPh sb="1" eb="3">
      <t>ジョウゲン</t>
    </rPh>
    <phoneticPr fontId="1"/>
  </si>
  <si>
    <t>×（</t>
    <phoneticPr fontId="1"/>
  </si>
  <si>
    <t>÷</t>
    <phoneticPr fontId="1"/>
  </si>
  <si>
    <t>）×</t>
    <phoneticPr fontId="1"/>
  </si>
  <si>
    <t>　　　　　　　　　　</t>
    <phoneticPr fontId="1"/>
  </si>
  <si>
    <t>交付申請額（算定補給額満額の場合）</t>
    <rPh sb="6" eb="8">
      <t>サンテイ</t>
    </rPh>
    <rPh sb="8" eb="10">
      <t>ホキュウ</t>
    </rPh>
    <rPh sb="10" eb="11">
      <t>ガク</t>
    </rPh>
    <rPh sb="11" eb="13">
      <t>マンガク</t>
    </rPh>
    <rPh sb="14" eb="16">
      <t>バアイ</t>
    </rPh>
    <phoneticPr fontId="1"/>
  </si>
  <si>
    <t>交付申請額（算定補給額2分の1の場合）</t>
    <rPh sb="6" eb="8">
      <t>サンテイ</t>
    </rPh>
    <rPh sb="8" eb="10">
      <t>ホキュウ</t>
    </rPh>
    <rPh sb="10" eb="11">
      <t>ガク</t>
    </rPh>
    <rPh sb="12" eb="13">
      <t>ブン</t>
    </rPh>
    <rPh sb="16" eb="18">
      <t>バアイ</t>
    </rPh>
    <phoneticPr fontId="1"/>
  </si>
  <si>
    <t>（カ</t>
    <phoneticPr fontId="1"/>
  </si>
  <si>
    <t>）円</t>
    <rPh sb="1" eb="2">
      <t>エン</t>
    </rPh>
    <phoneticPr fontId="1"/>
  </si>
  <si>
    <t>（キ</t>
    <phoneticPr fontId="1"/>
  </si>
  <si>
    <t>）円</t>
    <rPh sb="1" eb="2">
      <t>エン</t>
    </rPh>
    <phoneticPr fontId="1"/>
  </si>
  <si>
    <t>１００円未満切り捨て</t>
    <rPh sb="3" eb="4">
      <t>エン</t>
    </rPh>
    <rPh sb="4" eb="6">
      <t>ミマン</t>
    </rPh>
    <rPh sb="6" eb="7">
      <t>キ</t>
    </rPh>
    <rPh sb="8" eb="9">
      <t>ス</t>
    </rPh>
    <phoneticPr fontId="1"/>
  </si>
  <si>
    <t>区分Ⅰ（カとキのどちらか低い額）</t>
    <rPh sb="0" eb="2">
      <t>クブン</t>
    </rPh>
    <phoneticPr fontId="1"/>
  </si>
  <si>
    <t>区分Ⅱ</t>
    <rPh sb="0" eb="2">
      <t>クブン</t>
    </rPh>
    <phoneticPr fontId="1"/>
  </si>
  <si>
    <t>（カとキのどちらか低い額×2分の1）</t>
  </si>
  <si>
    <t>※揖斐川町中小企業及び小規模企業利子補給対象認定通知書の認定区分を確認ください。</t>
  </si>
  <si>
    <t>←</t>
    <phoneticPr fontId="1"/>
  </si>
  <si>
    <t>補給利率については揖斐川町役場又は揖斐川町商工会にご確認ください。</t>
    <rPh sb="0" eb="2">
      <t>ホキュウ</t>
    </rPh>
    <rPh sb="2" eb="4">
      <t>リリツ</t>
    </rPh>
    <phoneticPr fontId="1"/>
  </si>
  <si>
    <t>据置利息を含む場合は据置利息を除いてください。</t>
    <rPh sb="0" eb="4">
      <t>スエオキリソク</t>
    </rPh>
    <rPh sb="5" eb="6">
      <t>フク</t>
    </rPh>
    <rPh sb="7" eb="9">
      <t>バアイ</t>
    </rPh>
    <rPh sb="10" eb="12">
      <t>スエオキ</t>
    </rPh>
    <rPh sb="12" eb="14">
      <t>リソク</t>
    </rPh>
    <rPh sb="15" eb="16">
      <t>ノゾ</t>
    </rPh>
    <phoneticPr fontId="1"/>
  </si>
  <si>
    <t>年度内に利率が変更になる場合は高い方の利率を入力ください。</t>
    <rPh sb="0" eb="3">
      <t>ネンドナイ</t>
    </rPh>
    <rPh sb="4" eb="6">
      <t>リリツ</t>
    </rPh>
    <rPh sb="7" eb="9">
      <t>ヘンコウ</t>
    </rPh>
    <rPh sb="12" eb="14">
      <t>バアイ</t>
    </rPh>
    <rPh sb="15" eb="16">
      <t>タカ</t>
    </rPh>
    <rPh sb="17" eb="18">
      <t>ホウ</t>
    </rPh>
    <rPh sb="19" eb="21">
      <t>リリツ</t>
    </rPh>
    <rPh sb="22" eb="2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</si>
</sst>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_ "/>
  </numFmts>
  <fonts count="6" x14ac:knownFonts="1">
    <font>
      <sz val="11"/>
      <color theme="1"/>
      <name val="游ゴシック"/>
      <family val="2"/>
      <charset val="128"/>
      <scheme val="minor"/>
    </font>
    <font>
      <sz val="6"/>
      <name val="游ゴシック"/>
      <family val="2"/>
      <charset val="128"/>
      <scheme val="minor"/>
    </font>
    <font>
      <sz val="10.5"/>
      <color theme="1"/>
      <name val="ＭＳ ゴシック"/>
      <family val="3"/>
      <charset val="128"/>
    </font>
    <font>
      <sz val="11"/>
      <color theme="1"/>
      <name val="ＭＳ ゴシック"/>
      <family val="3"/>
      <charset val="128"/>
    </font>
    <font>
      <b/>
      <sz val="11"/>
      <color theme="1"/>
      <name val="ＭＳ ゴシック"/>
      <family val="3"/>
      <charset val="128"/>
    </font>
    <font>
      <b/>
      <sz val="26"/>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21">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0">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0" xfId="0" applyFont="1" applyBorder="1">
      <alignment vertical="center"/>
    </xf>
    <xf numFmtId="0" fontId="3" fillId="0" borderId="10" xfId="0" applyFont="1" applyBorder="1" applyAlignment="1">
      <alignment horizontal="left" vertical="center"/>
    </xf>
    <xf numFmtId="0" fontId="3" fillId="0" borderId="6" xfId="0" applyFont="1" applyBorder="1" applyAlignment="1">
      <alignment horizontal="center" vertical="center"/>
    </xf>
    <xf numFmtId="0" fontId="3" fillId="0" borderId="11" xfId="0" applyFont="1" applyBorder="1" applyAlignment="1">
      <alignment horizontal="left" vertical="center"/>
    </xf>
    <xf numFmtId="0" fontId="3" fillId="0" borderId="4"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0" xfId="0" applyFont="1" applyBorder="1">
      <alignment vertical="center"/>
    </xf>
    <xf numFmtId="0" fontId="3" fillId="0" borderId="3" xfId="0" applyFont="1" applyBorder="1" applyAlignment="1">
      <alignment horizontal="center" vertical="center"/>
    </xf>
    <xf numFmtId="0" fontId="3" fillId="0" borderId="13" xfId="0" applyFont="1" applyBorder="1" applyAlignment="1">
      <alignment vertical="center"/>
    </xf>
    <xf numFmtId="0" fontId="3" fillId="0" borderId="0" xfId="0" applyFont="1" applyBorder="1" applyAlignment="1">
      <alignment horizontal="center" vertical="center"/>
    </xf>
    <xf numFmtId="0" fontId="3" fillId="0" borderId="11" xfId="0" applyFont="1" applyBorder="1">
      <alignment vertical="center"/>
    </xf>
    <xf numFmtId="0" fontId="3" fillId="0" borderId="11" xfId="0" applyFont="1" applyBorder="1" applyAlignment="1">
      <alignment vertical="center"/>
    </xf>
    <xf numFmtId="0" fontId="3" fillId="0" borderId="7" xfId="0" applyFont="1" applyBorder="1">
      <alignment vertical="center"/>
    </xf>
    <xf numFmtId="0" fontId="3" fillId="0" borderId="2" xfId="0" applyFont="1" applyBorder="1" applyAlignment="1">
      <alignment horizontal="center" vertical="center"/>
    </xf>
    <xf numFmtId="0" fontId="3" fillId="0" borderId="8" xfId="0" applyFont="1" applyBorder="1">
      <alignment vertical="center"/>
    </xf>
    <xf numFmtId="0" fontId="3" fillId="0" borderId="11" xfId="0" applyFont="1" applyBorder="1" applyAlignment="1">
      <alignment horizontal="right" vertical="center"/>
    </xf>
    <xf numFmtId="0" fontId="3" fillId="0" borderId="1" xfId="0" applyFont="1" applyBorder="1" applyAlignment="1">
      <alignment vertical="center"/>
    </xf>
    <xf numFmtId="0" fontId="3" fillId="0" borderId="0" xfId="0" applyFont="1" applyFill="1" applyBorder="1">
      <alignment vertical="center"/>
    </xf>
    <xf numFmtId="9" fontId="3" fillId="0" borderId="3" xfId="0" applyNumberFormat="1" applyFont="1" applyBorder="1" applyAlignment="1">
      <alignment horizontal="center" vertical="center"/>
    </xf>
    <xf numFmtId="0" fontId="3" fillId="0" borderId="13" xfId="0" applyFont="1" applyBorder="1" applyAlignment="1">
      <alignment horizontal="right" vertical="center"/>
    </xf>
    <xf numFmtId="0" fontId="3" fillId="0" borderId="0" xfId="0" applyFont="1" applyBorder="1" applyAlignment="1">
      <alignment vertical="center"/>
    </xf>
    <xf numFmtId="0" fontId="3" fillId="0" borderId="9" xfId="0" applyFont="1" applyBorder="1">
      <alignment vertical="center"/>
    </xf>
    <xf numFmtId="0" fontId="5" fillId="0" borderId="0" xfId="0" applyFont="1" applyAlignment="1">
      <alignment horizontal="center" vertical="center"/>
    </xf>
    <xf numFmtId="177" fontId="3" fillId="0" borderId="0" xfId="0" applyNumberFormat="1" applyFont="1" applyBorder="1">
      <alignment vertical="center"/>
    </xf>
    <xf numFmtId="0" fontId="3" fillId="0" borderId="7" xfId="0" applyFont="1" applyBorder="1" applyAlignment="1">
      <alignment vertical="center" shrinkToFit="1"/>
    </xf>
    <xf numFmtId="0" fontId="3" fillId="0" borderId="9" xfId="0" applyFont="1" applyBorder="1" applyAlignment="1">
      <alignment vertical="center" shrinkToFit="1"/>
    </xf>
    <xf numFmtId="0" fontId="3" fillId="0" borderId="8" xfId="0" applyFont="1" applyBorder="1" applyAlignment="1">
      <alignment vertical="center" shrinkToFit="1"/>
    </xf>
    <xf numFmtId="0" fontId="0" fillId="0" borderId="0" xfId="0" applyBorder="1">
      <alignment vertical="center"/>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2" fillId="0" borderId="14" xfId="0" applyFont="1" applyBorder="1" applyAlignment="1">
      <alignment horizontal="left" vertical="center"/>
    </xf>
    <xf numFmtId="0" fontId="3" fillId="2" borderId="5"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3" borderId="1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0" xfId="0" applyFont="1" applyFill="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9" fontId="3" fillId="0" borderId="0" xfId="0" applyNumberFormat="1" applyFont="1" applyBorder="1" applyAlignment="1">
      <alignment horizontal="center" vertical="center"/>
    </xf>
    <xf numFmtId="9" fontId="3" fillId="0" borderId="3"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176" fontId="3" fillId="2" borderId="5" xfId="0" applyNumberFormat="1" applyFont="1" applyFill="1" applyBorder="1" applyAlignment="1" applyProtection="1">
      <alignment horizontal="center" vertical="center"/>
      <protection locked="0"/>
    </xf>
    <xf numFmtId="0" fontId="3" fillId="0" borderId="1" xfId="0" applyFont="1" applyBorder="1" applyAlignment="1">
      <alignment horizontal="right" vertical="center"/>
    </xf>
    <xf numFmtId="0" fontId="3" fillId="0" borderId="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Zeros="0" tabSelected="1" workbookViewId="0">
      <selection activeCell="C8" sqref="C8:H8"/>
    </sheetView>
  </sheetViews>
  <sheetFormatPr defaultRowHeight="18.75" x14ac:dyDescent="0.4"/>
  <cols>
    <col min="1" max="1" width="30.75" customWidth="1"/>
    <col min="2" max="2" width="11" customWidth="1"/>
    <col min="3" max="4" width="4.125" customWidth="1"/>
    <col min="5" max="5" width="5.75" customWidth="1"/>
    <col min="6" max="6" width="4.75" customWidth="1"/>
    <col min="7" max="7" width="7.5" customWidth="1"/>
    <col min="8" max="8" width="8" customWidth="1"/>
    <col min="9" max="9" width="4.625" style="1" customWidth="1"/>
  </cols>
  <sheetData>
    <row r="1" spans="1:14" x14ac:dyDescent="0.4">
      <c r="A1" s="2" t="s">
        <v>11</v>
      </c>
      <c r="B1" s="2"/>
      <c r="C1" s="2"/>
      <c r="D1" s="2"/>
      <c r="E1" s="2"/>
      <c r="F1" s="2"/>
      <c r="G1" s="2"/>
      <c r="H1" s="2"/>
      <c r="I1" s="3"/>
    </row>
    <row r="2" spans="1:14" x14ac:dyDescent="0.4">
      <c r="A2" s="2"/>
      <c r="B2" s="2"/>
      <c r="C2" s="2"/>
      <c r="D2" s="2"/>
      <c r="E2" s="2"/>
      <c r="F2" s="2"/>
      <c r="G2" s="2"/>
      <c r="H2" s="2"/>
      <c r="I2" s="3"/>
    </row>
    <row r="3" spans="1:14" x14ac:dyDescent="0.4">
      <c r="A3" s="2"/>
      <c r="B3" s="2"/>
      <c r="C3" s="2"/>
      <c r="D3" s="2"/>
      <c r="E3" s="2"/>
      <c r="F3" s="2"/>
      <c r="G3" s="2"/>
      <c r="H3" s="2"/>
      <c r="I3" s="3"/>
    </row>
    <row r="4" spans="1:14" ht="19.5" thickBot="1" x14ac:dyDescent="0.45">
      <c r="A4" s="66" t="s">
        <v>0</v>
      </c>
      <c r="B4" s="66"/>
      <c r="C4" s="66"/>
      <c r="D4" s="66"/>
      <c r="E4" s="66"/>
      <c r="F4" s="66"/>
      <c r="G4" s="66"/>
      <c r="H4" s="66"/>
      <c r="I4" s="66"/>
    </row>
    <row r="5" spans="1:14" x14ac:dyDescent="0.4">
      <c r="A5" s="2"/>
      <c r="B5" s="4"/>
      <c r="C5" s="4"/>
      <c r="D5" s="4"/>
      <c r="E5" s="4"/>
      <c r="F5" s="4"/>
      <c r="G5" s="4"/>
      <c r="H5" s="4"/>
      <c r="I5" s="5"/>
      <c r="K5" s="41" t="s">
        <v>49</v>
      </c>
      <c r="L5" s="42"/>
      <c r="M5" s="43"/>
    </row>
    <row r="6" spans="1:14" ht="22.5" customHeight="1" thickBot="1" x14ac:dyDescent="0.45">
      <c r="A6" s="6" t="s">
        <v>1</v>
      </c>
      <c r="B6" s="7" t="s">
        <v>14</v>
      </c>
      <c r="C6" s="48">
        <v>1.4750000000000001</v>
      </c>
      <c r="D6" s="48"/>
      <c r="E6" s="48"/>
      <c r="F6" s="48"/>
      <c r="G6" s="48"/>
      <c r="H6" s="48"/>
      <c r="I6" s="8" t="s">
        <v>13</v>
      </c>
      <c r="J6" s="29" t="s">
        <v>48</v>
      </c>
      <c r="K6" s="44"/>
      <c r="L6" s="45"/>
      <c r="M6" s="46"/>
    </row>
    <row r="7" spans="1:14" ht="22.5" customHeight="1" x14ac:dyDescent="0.4">
      <c r="A7" s="6" t="s">
        <v>2</v>
      </c>
      <c r="B7" s="9" t="s">
        <v>15</v>
      </c>
      <c r="C7" s="49"/>
      <c r="D7" s="49"/>
      <c r="E7" s="49"/>
      <c r="F7" s="49"/>
      <c r="G7" s="49"/>
      <c r="H7" s="49"/>
      <c r="I7" s="10" t="s">
        <v>13</v>
      </c>
      <c r="J7" s="29" t="s">
        <v>48</v>
      </c>
      <c r="K7" s="41" t="s">
        <v>51</v>
      </c>
      <c r="L7" s="42"/>
      <c r="M7" s="43"/>
      <c r="N7" s="34"/>
    </row>
    <row r="8" spans="1:14" ht="22.5" customHeight="1" thickBot="1" x14ac:dyDescent="0.45">
      <c r="A8" s="6" t="s">
        <v>3</v>
      </c>
      <c r="B8" s="9" t="s">
        <v>31</v>
      </c>
      <c r="C8" s="50"/>
      <c r="D8" s="50"/>
      <c r="E8" s="50"/>
      <c r="F8" s="50"/>
      <c r="G8" s="50"/>
      <c r="H8" s="50"/>
      <c r="I8" s="10" t="s">
        <v>12</v>
      </c>
      <c r="K8" s="44"/>
      <c r="L8" s="45"/>
      <c r="M8" s="46"/>
    </row>
    <row r="9" spans="1:14" ht="22.5" customHeight="1" x14ac:dyDescent="0.4">
      <c r="A9" s="11" t="s">
        <v>4</v>
      </c>
      <c r="B9" s="12" t="s">
        <v>5</v>
      </c>
      <c r="C9" s="13"/>
      <c r="D9" s="13"/>
      <c r="E9" s="13"/>
      <c r="F9" s="13"/>
      <c r="G9" s="13"/>
      <c r="H9" s="13"/>
      <c r="I9" s="14"/>
      <c r="M9" s="34"/>
    </row>
    <row r="10" spans="1:14" ht="22.5" customHeight="1" x14ac:dyDescent="0.4">
      <c r="A10" s="12"/>
      <c r="B10" s="15" t="s">
        <v>16</v>
      </c>
      <c r="C10" s="16" t="s">
        <v>17</v>
      </c>
      <c r="D10" s="54" t="s">
        <v>20</v>
      </c>
      <c r="E10" s="54"/>
      <c r="F10" s="13" t="s">
        <v>12</v>
      </c>
      <c r="G10" s="16" t="s">
        <v>18</v>
      </c>
      <c r="H10" s="16" t="s">
        <v>21</v>
      </c>
      <c r="I10" s="14" t="s">
        <v>19</v>
      </c>
    </row>
    <row r="11" spans="1:14" ht="22.5" customHeight="1" x14ac:dyDescent="0.4">
      <c r="A11" s="12"/>
      <c r="B11" s="12"/>
      <c r="C11" s="13"/>
      <c r="D11" s="13"/>
      <c r="E11" s="13"/>
      <c r="F11" s="13"/>
      <c r="G11" s="13"/>
      <c r="H11" s="13"/>
      <c r="I11" s="14"/>
    </row>
    <row r="12" spans="1:14" ht="22.5" customHeight="1" x14ac:dyDescent="0.4">
      <c r="A12" s="12"/>
      <c r="B12" s="15" t="s">
        <v>16</v>
      </c>
      <c r="C12" s="16" t="s">
        <v>17</v>
      </c>
      <c r="D12" s="54">
        <f>C8</f>
        <v>0</v>
      </c>
      <c r="E12" s="54"/>
      <c r="F12" s="13" t="s">
        <v>12</v>
      </c>
      <c r="G12" s="16" t="s">
        <v>18</v>
      </c>
      <c r="H12" s="63" t="str">
        <f>IFERROR(IF((400/C8)&gt;=1,1,400/C8),"")</f>
        <v/>
      </c>
      <c r="I12" s="64"/>
    </row>
    <row r="13" spans="1:14" ht="22.5" customHeight="1" thickBot="1" x14ac:dyDescent="0.45">
      <c r="A13" s="17"/>
      <c r="B13" s="18"/>
      <c r="C13" s="5"/>
      <c r="D13" s="5"/>
      <c r="E13" s="5"/>
      <c r="F13" s="68" t="s">
        <v>32</v>
      </c>
      <c r="G13" s="68"/>
      <c r="H13" s="68"/>
      <c r="I13" s="69"/>
    </row>
    <row r="14" spans="1:14" ht="22.5" customHeight="1" x14ac:dyDescent="0.4">
      <c r="A14" s="6" t="s">
        <v>6</v>
      </c>
      <c r="B14" s="7" t="s">
        <v>27</v>
      </c>
      <c r="C14" s="67"/>
      <c r="D14" s="67"/>
      <c r="E14" s="67"/>
      <c r="F14" s="67"/>
      <c r="G14" s="67"/>
      <c r="H14" s="67"/>
      <c r="I14" s="8" t="s">
        <v>28</v>
      </c>
      <c r="J14" s="29" t="s">
        <v>48</v>
      </c>
      <c r="K14" s="35" t="s">
        <v>50</v>
      </c>
      <c r="L14" s="36"/>
      <c r="M14" s="37"/>
    </row>
    <row r="15" spans="1:14" ht="22.5" customHeight="1" thickBot="1" x14ac:dyDescent="0.45">
      <c r="A15" s="19" t="s">
        <v>7</v>
      </c>
      <c r="B15" s="12" t="s">
        <v>22</v>
      </c>
      <c r="C15" s="13"/>
      <c r="D15" s="16"/>
      <c r="E15" s="16" t="s">
        <v>25</v>
      </c>
      <c r="F15" s="13" t="s">
        <v>23</v>
      </c>
      <c r="G15" s="54" t="s">
        <v>24</v>
      </c>
      <c r="H15" s="54"/>
      <c r="I15" s="20" t="s">
        <v>26</v>
      </c>
      <c r="K15" s="38"/>
      <c r="L15" s="39"/>
      <c r="M15" s="40"/>
    </row>
    <row r="16" spans="1:14" ht="22.5" customHeight="1" x14ac:dyDescent="0.4">
      <c r="A16" s="21"/>
      <c r="B16" s="12"/>
      <c r="C16" s="13"/>
      <c r="D16" s="13"/>
      <c r="E16" s="13"/>
      <c r="F16" s="13"/>
      <c r="G16" s="54"/>
      <c r="H16" s="54"/>
      <c r="I16" s="14"/>
    </row>
    <row r="17" spans="1:9" ht="22.5" customHeight="1" x14ac:dyDescent="0.4">
      <c r="A17" s="21"/>
      <c r="B17" s="12">
        <f>C14</f>
        <v>0</v>
      </c>
      <c r="C17" s="13" t="s">
        <v>28</v>
      </c>
      <c r="D17" s="13" t="s">
        <v>29</v>
      </c>
      <c r="E17" s="63" t="str">
        <f>H12</f>
        <v/>
      </c>
      <c r="F17" s="63"/>
      <c r="G17" s="13" t="s">
        <v>30</v>
      </c>
      <c r="H17" s="13" t="str">
        <f>IFERROR(B17*E17,"")</f>
        <v/>
      </c>
      <c r="I17" s="14" t="s">
        <v>28</v>
      </c>
    </row>
    <row r="18" spans="1:9" ht="22.5" customHeight="1" x14ac:dyDescent="0.4">
      <c r="A18" s="21"/>
      <c r="B18" s="12"/>
      <c r="C18" s="13"/>
      <c r="D18" s="13"/>
      <c r="E18" s="13"/>
      <c r="F18" s="13"/>
      <c r="G18" s="13"/>
      <c r="H18" s="13"/>
      <c r="I18" s="14"/>
    </row>
    <row r="19" spans="1:9" ht="22.5" customHeight="1" x14ac:dyDescent="0.4">
      <c r="A19" s="21"/>
      <c r="B19" s="22" t="s">
        <v>39</v>
      </c>
      <c r="C19" s="65" t="str">
        <f>H17</f>
        <v/>
      </c>
      <c r="D19" s="65"/>
      <c r="E19" s="65"/>
      <c r="F19" s="65"/>
      <c r="G19" s="65"/>
      <c r="H19" s="23" t="s">
        <v>40</v>
      </c>
      <c r="I19" s="10"/>
    </row>
    <row r="20" spans="1:9" ht="22.5" customHeight="1" x14ac:dyDescent="0.4">
      <c r="A20" s="21"/>
      <c r="B20" s="12" t="s">
        <v>8</v>
      </c>
      <c r="C20" s="13"/>
      <c r="D20" s="13"/>
      <c r="E20" s="13"/>
      <c r="F20" s="13"/>
      <c r="G20" s="13"/>
      <c r="H20" s="13"/>
      <c r="I20" s="14"/>
    </row>
    <row r="21" spans="1:9" ht="22.5" customHeight="1" x14ac:dyDescent="0.4">
      <c r="A21" s="21"/>
      <c r="B21" s="62" t="s">
        <v>9</v>
      </c>
      <c r="C21" s="54"/>
      <c r="D21" s="54"/>
      <c r="E21" s="54"/>
      <c r="F21" s="54"/>
      <c r="G21" s="54"/>
      <c r="H21" s="54"/>
      <c r="I21" s="61"/>
    </row>
    <row r="22" spans="1:9" ht="22.5" customHeight="1" x14ac:dyDescent="0.4">
      <c r="A22" s="21"/>
      <c r="B22" s="12" t="s">
        <v>10</v>
      </c>
      <c r="C22" s="13"/>
      <c r="D22" s="13"/>
      <c r="E22" s="13"/>
      <c r="F22" s="13"/>
      <c r="G22" s="13"/>
      <c r="H22" s="13"/>
      <c r="I22" s="14"/>
    </row>
    <row r="23" spans="1:9" ht="22.5" customHeight="1" x14ac:dyDescent="0.4">
      <c r="A23" s="21"/>
      <c r="B23" s="12">
        <f>C14</f>
        <v>0</v>
      </c>
      <c r="C23" s="13" t="s">
        <v>28</v>
      </c>
      <c r="D23" s="13" t="s">
        <v>33</v>
      </c>
      <c r="E23" s="13">
        <f>C6</f>
        <v>1.4750000000000001</v>
      </c>
      <c r="F23" s="24" t="s">
        <v>34</v>
      </c>
      <c r="G23" s="30">
        <f>C7</f>
        <v>0</v>
      </c>
      <c r="H23" s="24" t="s">
        <v>35</v>
      </c>
      <c r="I23" s="25" t="str">
        <f>H12</f>
        <v/>
      </c>
    </row>
    <row r="24" spans="1:9" ht="22.5" customHeight="1" x14ac:dyDescent="0.4">
      <c r="A24" s="21"/>
      <c r="B24" s="12"/>
      <c r="C24" s="13"/>
      <c r="D24" s="13"/>
      <c r="E24" s="13"/>
      <c r="F24" s="13"/>
      <c r="G24" s="13"/>
      <c r="H24" s="13"/>
      <c r="I24" s="14"/>
    </row>
    <row r="25" spans="1:9" ht="22.5" customHeight="1" x14ac:dyDescent="0.4">
      <c r="A25" s="21"/>
      <c r="B25" s="12" t="s">
        <v>36</v>
      </c>
      <c r="C25" s="13"/>
      <c r="D25" s="13" t="s">
        <v>30</v>
      </c>
      <c r="E25" s="51" t="str">
        <f>IFERROR(B23*(E23/G23)*I23,"")</f>
        <v/>
      </c>
      <c r="F25" s="51"/>
      <c r="G25" s="51"/>
      <c r="H25" s="51"/>
      <c r="I25" s="14" t="s">
        <v>28</v>
      </c>
    </row>
    <row r="26" spans="1:9" ht="22.5" customHeight="1" x14ac:dyDescent="0.4">
      <c r="A26" s="21"/>
      <c r="B26" s="12"/>
      <c r="C26" s="13"/>
      <c r="D26" s="13"/>
      <c r="E26" s="13"/>
      <c r="F26" s="13"/>
      <c r="G26" s="13"/>
      <c r="H26" s="13"/>
      <c r="I26" s="14"/>
    </row>
    <row r="27" spans="1:9" ht="22.5" customHeight="1" x14ac:dyDescent="0.4">
      <c r="A27" s="21"/>
      <c r="B27" s="26" t="s">
        <v>41</v>
      </c>
      <c r="C27" s="54" t="str">
        <f>E25</f>
        <v/>
      </c>
      <c r="D27" s="54"/>
      <c r="E27" s="54"/>
      <c r="F27" s="54"/>
      <c r="G27" s="54"/>
      <c r="H27" s="27" t="s">
        <v>42</v>
      </c>
      <c r="I27" s="14"/>
    </row>
    <row r="28" spans="1:9" ht="22.5" customHeight="1" x14ac:dyDescent="0.4">
      <c r="A28" s="28"/>
      <c r="B28" s="17"/>
      <c r="C28" s="4"/>
      <c r="D28" s="4"/>
      <c r="E28" s="4"/>
      <c r="F28" s="4"/>
      <c r="G28" s="4"/>
      <c r="H28" s="4"/>
      <c r="I28" s="10"/>
    </row>
    <row r="29" spans="1:9" ht="22.5" customHeight="1" x14ac:dyDescent="0.4">
      <c r="A29" s="31" t="s">
        <v>37</v>
      </c>
      <c r="B29" s="57" t="s">
        <v>43</v>
      </c>
      <c r="C29" s="55"/>
      <c r="D29" s="55"/>
      <c r="E29" s="55" t="str">
        <f>IFERROR(ROUNDDOWN(IF(C19&gt;C27,C27,C19),-2),"")</f>
        <v/>
      </c>
      <c r="F29" s="55"/>
      <c r="G29" s="55"/>
      <c r="H29" s="55"/>
      <c r="I29" s="52" t="s">
        <v>28</v>
      </c>
    </row>
    <row r="30" spans="1:9" ht="22.5" customHeight="1" x14ac:dyDescent="0.4">
      <c r="A30" s="32" t="s">
        <v>44</v>
      </c>
      <c r="B30" s="58"/>
      <c r="C30" s="56"/>
      <c r="D30" s="56"/>
      <c r="E30" s="56"/>
      <c r="F30" s="56"/>
      <c r="G30" s="56"/>
      <c r="H30" s="56"/>
      <c r="I30" s="53"/>
    </row>
    <row r="31" spans="1:9" ht="22.5" customHeight="1" x14ac:dyDescent="0.4">
      <c r="A31" s="31" t="s">
        <v>38</v>
      </c>
      <c r="B31" s="57" t="s">
        <v>43</v>
      </c>
      <c r="C31" s="55"/>
      <c r="D31" s="55"/>
      <c r="E31" s="55" t="str">
        <f>IFERROR(ROUNDDOWN(IF(H17&gt;E25,E25,H17)*1/2,-2),"")</f>
        <v/>
      </c>
      <c r="F31" s="55"/>
      <c r="G31" s="55"/>
      <c r="H31" s="55"/>
      <c r="I31" s="52" t="s">
        <v>28</v>
      </c>
    </row>
    <row r="32" spans="1:9" ht="22.5" customHeight="1" x14ac:dyDescent="0.4">
      <c r="A32" s="33" t="s">
        <v>45</v>
      </c>
      <c r="B32" s="59"/>
      <c r="C32" s="60"/>
      <c r="D32" s="60"/>
      <c r="E32" s="60"/>
      <c r="F32" s="60"/>
      <c r="G32" s="60"/>
      <c r="H32" s="60"/>
      <c r="I32" s="61"/>
    </row>
    <row r="33" spans="1:9" ht="22.5" customHeight="1" x14ac:dyDescent="0.4">
      <c r="A33" s="32" t="s">
        <v>46</v>
      </c>
      <c r="B33" s="58"/>
      <c r="C33" s="56"/>
      <c r="D33" s="56"/>
      <c r="E33" s="56"/>
      <c r="F33" s="56"/>
      <c r="G33" s="56"/>
      <c r="H33" s="56"/>
      <c r="I33" s="53"/>
    </row>
    <row r="34" spans="1:9" x14ac:dyDescent="0.4">
      <c r="A34" s="47" t="s">
        <v>47</v>
      </c>
      <c r="B34" s="47"/>
      <c r="C34" s="47"/>
      <c r="D34" s="47"/>
      <c r="E34" s="47"/>
      <c r="F34" s="47"/>
      <c r="G34" s="47"/>
      <c r="H34" s="47"/>
      <c r="I34" s="47"/>
    </row>
  </sheetData>
  <sheetProtection algorithmName="SHA-512" hashValue="5HU9Lq91rOOaC7sGHUobQfEeppU2IfMjs8xwOkF95JMB9DBOldUqtOrW5b61xRUoTOlRpH9Nr8R9myXTgOiVZw==" saltValue="ynqMe87oH+6InJIgltU/ew==" spinCount="100000" sheet="1" selectLockedCells="1"/>
  <mergeCells count="26">
    <mergeCell ref="H12:I12"/>
    <mergeCell ref="E17:F17"/>
    <mergeCell ref="C19:G19"/>
    <mergeCell ref="A4:I4"/>
    <mergeCell ref="G15:H15"/>
    <mergeCell ref="C14:H14"/>
    <mergeCell ref="F13:I13"/>
    <mergeCell ref="G16:H16"/>
    <mergeCell ref="D10:E10"/>
    <mergeCell ref="D12:E12"/>
    <mergeCell ref="K14:M15"/>
    <mergeCell ref="K5:M6"/>
    <mergeCell ref="K7:M8"/>
    <mergeCell ref="A34:I34"/>
    <mergeCell ref="C6:H6"/>
    <mergeCell ref="C7:H7"/>
    <mergeCell ref="C8:H8"/>
    <mergeCell ref="E25:H25"/>
    <mergeCell ref="I29:I30"/>
    <mergeCell ref="C27:G27"/>
    <mergeCell ref="E29:H30"/>
    <mergeCell ref="B29:D30"/>
    <mergeCell ref="B31:D33"/>
    <mergeCell ref="E31:H33"/>
    <mergeCell ref="I31:I33"/>
    <mergeCell ref="B21:I2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四井 裕二</dc:creator>
  <cp:lastModifiedBy>四井 裕二</cp:lastModifiedBy>
  <cp:lastPrinted>2021-07-08T01:00:52Z</cp:lastPrinted>
  <dcterms:created xsi:type="dcterms:W3CDTF">2020-12-10T02:57:01Z</dcterms:created>
  <dcterms:modified xsi:type="dcterms:W3CDTF">2021-11-19T07:47:18Z</dcterms:modified>
</cp:coreProperties>
</file>